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881" activeTab="1"/>
  </bookViews>
  <sheets>
    <sheet name="Завтр.1-4" sheetId="1" r:id="rId1"/>
    <sheet name="ОБЕД 1-4" sheetId="2" r:id="rId2"/>
  </sheets>
  <definedNames>
    <definedName name="_xlnm.Print_Area" localSheetId="0">'Завтр.1-4'!$A$1:$I$99</definedName>
    <definedName name="_xlnm.Print_Area" localSheetId="1">'ОБЕД 1-4'!$A$1:$I$142</definedName>
  </definedNames>
  <calcPr fullCalcOnLoad="1"/>
</workbook>
</file>

<file path=xl/sharedStrings.xml><?xml version="1.0" encoding="utf-8"?>
<sst xmlns="http://schemas.openxmlformats.org/spreadsheetml/2006/main" count="484" uniqueCount="152">
  <si>
    <t>Пищевые вещества (г)</t>
  </si>
  <si>
    <t>(ккал)</t>
  </si>
  <si>
    <t>Б</t>
  </si>
  <si>
    <t>Ж</t>
  </si>
  <si>
    <t>У</t>
  </si>
  <si>
    <t>ИТОГО:</t>
  </si>
  <si>
    <t>Прием пищи, наименование блюда</t>
  </si>
  <si>
    <t>№ рецептуры</t>
  </si>
  <si>
    <t>Эн. Ценность</t>
  </si>
  <si>
    <t xml:space="preserve">Масса порции, г </t>
  </si>
  <si>
    <t>Чай с сахаром</t>
  </si>
  <si>
    <t>Макаронные изделия отварные</t>
  </si>
  <si>
    <t>т.24/96</t>
  </si>
  <si>
    <t>ТТК № 21</t>
  </si>
  <si>
    <t>Хлеб домашний</t>
  </si>
  <si>
    <t>685/04</t>
  </si>
  <si>
    <t>422/02</t>
  </si>
  <si>
    <t>Икра свекольная</t>
  </si>
  <si>
    <t>512-III/04</t>
  </si>
  <si>
    <t>УТВЕРЖДАЮ:</t>
  </si>
  <si>
    <t>__________ /___________________________/</t>
  </si>
  <si>
    <t>_________ /М.В.Лащенова/</t>
  </si>
  <si>
    <t xml:space="preserve">   (подпись)                           (расшифровка подписи)</t>
  </si>
  <si>
    <t>СОГЛАСОВАНО:</t>
  </si>
  <si>
    <t>Директор _______________________</t>
  </si>
  <si>
    <r>
      <t xml:space="preserve">                </t>
    </r>
    <r>
      <rPr>
        <sz val="8"/>
        <rFont val="Times New Roman"/>
        <family val="1"/>
      </rPr>
      <t xml:space="preserve"> (наименование образовательного учреждения)</t>
    </r>
  </si>
  <si>
    <t>ТТК № 52</t>
  </si>
  <si>
    <t>Каша рассыпчатая гречневая</t>
  </si>
  <si>
    <t>Каша вязкая гречневая</t>
  </si>
  <si>
    <t>Суммарный объем завтрака:</t>
  </si>
  <si>
    <t xml:space="preserve">неделю: </t>
  </si>
  <si>
    <t xml:space="preserve">Рис припущенный </t>
  </si>
  <si>
    <t>Суммарный объем обеда:</t>
  </si>
  <si>
    <t>Каша вязкая пшенная</t>
  </si>
  <si>
    <t>23,1 - 27</t>
  </si>
  <si>
    <t>23,7 - 27,6</t>
  </si>
  <si>
    <t>705 - 822</t>
  </si>
  <si>
    <t>ТТК № 37</t>
  </si>
  <si>
    <t>15 - 20</t>
  </si>
  <si>
    <t>16 - 20</t>
  </si>
  <si>
    <t>67 - 84</t>
  </si>
  <si>
    <t>470 - 588</t>
  </si>
  <si>
    <t>Директор ООО "МАРГО"</t>
  </si>
  <si>
    <t xml:space="preserve"> ТТК № 57</t>
  </si>
  <si>
    <t>Бефстроганов из птицы (из филе)</t>
  </si>
  <si>
    <t xml:space="preserve">ДЕНЬ 1 </t>
  </si>
  <si>
    <t xml:space="preserve">ДЕНЬ 2 </t>
  </si>
  <si>
    <t xml:space="preserve">ДЕНЬ 3 </t>
  </si>
  <si>
    <t xml:space="preserve">ДЕНЬ 4 </t>
  </si>
  <si>
    <t xml:space="preserve">ДЕНЬ 5 </t>
  </si>
  <si>
    <t xml:space="preserve">ДЕНЬ 6 </t>
  </si>
  <si>
    <t xml:space="preserve">ДЕНЬ 7 </t>
  </si>
  <si>
    <t xml:space="preserve">ДЕНЬ 8 </t>
  </si>
  <si>
    <t xml:space="preserve">ДЕНЬ 9 </t>
  </si>
  <si>
    <t xml:space="preserve">ДЕНЬ 10 </t>
  </si>
  <si>
    <t>Суп картофельный с вермишелью с филе птицы отварным</t>
  </si>
  <si>
    <t>Чай каркадэ</t>
  </si>
  <si>
    <t>Суп картофельный с пшеном с филе птицы отварным</t>
  </si>
  <si>
    <t>Суп картофельный с горохом с филе птицы отварным</t>
  </si>
  <si>
    <t>Суп картофельный с яйцом с филе птицы отварным</t>
  </si>
  <si>
    <t>81/11;                                                  ТТК № 99</t>
  </si>
  <si>
    <t>ТТК № 118;     ТТК № 99</t>
  </si>
  <si>
    <t>639-III/04</t>
  </si>
  <si>
    <t>Компот из смеси сухофруктов</t>
  </si>
  <si>
    <t>Борщ со свежей капустой и картофелем с филе птицы отварным</t>
  </si>
  <si>
    <t>ТТК № 120</t>
  </si>
  <si>
    <t>ТТК № 24</t>
  </si>
  <si>
    <t>Зразы ленивые из филе птицы</t>
  </si>
  <si>
    <t>80/11;                                                        ТТК № 99</t>
  </si>
  <si>
    <t>ТТК № 127</t>
  </si>
  <si>
    <t>82/11;                                                                    ТТК № 99</t>
  </si>
  <si>
    <t xml:space="preserve">Каша "Петровская" рисовая </t>
  </si>
  <si>
    <t>ТТК № 140</t>
  </si>
  <si>
    <t>ТТК № 69</t>
  </si>
  <si>
    <t>ТТК № 124</t>
  </si>
  <si>
    <t xml:space="preserve">Итого средний % пищевой ценности за </t>
  </si>
  <si>
    <t>ТТК № 44</t>
  </si>
  <si>
    <t>30 - 35%:</t>
  </si>
  <si>
    <t>Норма</t>
  </si>
  <si>
    <t>20-25%:</t>
  </si>
  <si>
    <t>518-III/04</t>
  </si>
  <si>
    <t>Картофель отварной</t>
  </si>
  <si>
    <t>336/12</t>
  </si>
  <si>
    <t>516-III/04</t>
  </si>
  <si>
    <t>508-III/04</t>
  </si>
  <si>
    <t>514-III/04</t>
  </si>
  <si>
    <t>510-III/04</t>
  </si>
  <si>
    <t xml:space="preserve">Творожник </t>
  </si>
  <si>
    <t xml:space="preserve">67/11;                                                        ТТК № 99      </t>
  </si>
  <si>
    <t>Тефтели из птицы в соусе томатном (из филе)</t>
  </si>
  <si>
    <t>Зразы ленивые из птицы (из филе)</t>
  </si>
  <si>
    <t>Котлетка из птицы запеченная (из филе)</t>
  </si>
  <si>
    <t>Фрикадельки из птицы тушеные с овощами (из филе)</t>
  </si>
  <si>
    <t>Сиченики из птицы запеченные (из филе)</t>
  </si>
  <si>
    <t>ТТК № 155</t>
  </si>
  <si>
    <t>Плов из филе птицы</t>
  </si>
  <si>
    <t xml:space="preserve"> ТТК № 153</t>
  </si>
  <si>
    <t>Раздел</t>
  </si>
  <si>
    <t>цена, руб</t>
  </si>
  <si>
    <t>(общая)</t>
  </si>
  <si>
    <t>горячее блюдо</t>
  </si>
  <si>
    <t>горячий напиток</t>
  </si>
  <si>
    <t>хлеб</t>
  </si>
  <si>
    <t>гарнир</t>
  </si>
  <si>
    <t>закуска</t>
  </si>
  <si>
    <t>1 блюдо</t>
  </si>
  <si>
    <t>97/04;                                                ТТК № 21</t>
  </si>
  <si>
    <t>Щи из свежей капусты с картофелем с филе птицы отварным, со сметаной</t>
  </si>
  <si>
    <t xml:space="preserve">                  и детей, состоящих на учёте у фтизиатра,</t>
  </si>
  <si>
    <t>Каша домашняя молочная рисовая с маслом сливочным (на смеси молока и воды)</t>
  </si>
  <si>
    <t>ТТК № 163; 601-III/04</t>
  </si>
  <si>
    <t>Митболы по-русски (филе птицы + говядина) в соусе сметанном с томатом</t>
  </si>
  <si>
    <t>Бобовые отварные (горох)</t>
  </si>
  <si>
    <t xml:space="preserve"> ТТК № 50</t>
  </si>
  <si>
    <t>Гуляш из птицы (из филе)</t>
  </si>
  <si>
    <t>ТТК № 162</t>
  </si>
  <si>
    <t>Каша жидкая молочная «Дружба» с маслом сливочным (на смеси молока и воды)</t>
  </si>
  <si>
    <t>Творожник со сметаной</t>
  </si>
  <si>
    <t>Котлета рыбная с яйцом (филе минтая)</t>
  </si>
  <si>
    <t>Капуста тушеная (из свежей белокочанной капусты)</t>
  </si>
  <si>
    <r>
      <t xml:space="preserve">Овощи сезонные порционно </t>
    </r>
    <r>
      <rPr>
        <sz val="10"/>
        <rFont val="Times New Roman"/>
        <family val="1"/>
      </rPr>
      <t xml:space="preserve">(свежие огурцы или помидоры; </t>
    </r>
    <r>
      <rPr>
        <u val="single"/>
        <sz val="10"/>
        <rFont val="Times New Roman"/>
        <family val="1"/>
      </rPr>
      <t>вареная морковь</t>
    </r>
    <r>
      <rPr>
        <sz val="10"/>
        <rFont val="Times New Roman"/>
        <family val="1"/>
      </rPr>
      <t xml:space="preserve"> или свекла; соленые или квашеные)                               </t>
    </r>
    <r>
      <rPr>
        <sz val="11"/>
        <rFont val="Times New Roman"/>
        <family val="1"/>
      </rPr>
      <t xml:space="preserve">                                                                         </t>
    </r>
  </si>
  <si>
    <t>Котлета домашняя (филе птицы + говядина) с соусом сметанным с томатом</t>
  </si>
  <si>
    <r>
      <t xml:space="preserve">Овощи сезонные порционно </t>
    </r>
    <r>
      <rPr>
        <sz val="10"/>
        <rFont val="Times New Roman"/>
        <family val="1"/>
      </rPr>
      <t xml:space="preserve">(свежие огурцы или помидоры; вареная </t>
    </r>
    <r>
      <rPr>
        <u val="single"/>
        <sz val="10"/>
        <rFont val="Times New Roman"/>
        <family val="1"/>
      </rPr>
      <t>морковь</t>
    </r>
    <r>
      <rPr>
        <sz val="10"/>
        <rFont val="Times New Roman"/>
        <family val="1"/>
      </rPr>
      <t xml:space="preserve"> или свекла; соленые или квашеные)                               </t>
    </r>
    <r>
      <rPr>
        <sz val="11"/>
        <rFont val="Times New Roman"/>
        <family val="1"/>
      </rPr>
      <t xml:space="preserve">                                                                         </t>
    </r>
  </si>
  <si>
    <r>
      <t xml:space="preserve">Овощи сезонные порционно </t>
    </r>
    <r>
      <rPr>
        <sz val="10"/>
        <rFont val="Times New Roman"/>
        <family val="1"/>
      </rPr>
      <t xml:space="preserve">(свежие огурцы или помидоры; вареная морковь или </t>
    </r>
    <r>
      <rPr>
        <u val="single"/>
        <sz val="10"/>
        <rFont val="Times New Roman"/>
        <family val="1"/>
      </rPr>
      <t>свекла</t>
    </r>
    <r>
      <rPr>
        <sz val="10"/>
        <rFont val="Times New Roman"/>
        <family val="1"/>
      </rPr>
      <t xml:space="preserve">; соленые или квашеные)                               </t>
    </r>
    <r>
      <rPr>
        <sz val="11"/>
        <rFont val="Times New Roman"/>
        <family val="1"/>
      </rPr>
      <t xml:space="preserve">                                                                         </t>
    </r>
  </si>
  <si>
    <t xml:space="preserve">67/11;                ТТК № 99                          </t>
  </si>
  <si>
    <t>Щи из свежей капусты с картофелем с филе птицы отварным</t>
  </si>
  <si>
    <t>100,5 - 117,2</t>
  </si>
  <si>
    <t xml:space="preserve">57/11;                                               ТТК № 99                             </t>
  </si>
  <si>
    <r>
      <t xml:space="preserve">Овощи сезонные порционно </t>
    </r>
    <r>
      <rPr>
        <sz val="10"/>
        <rFont val="Times New Roman"/>
        <family val="1"/>
      </rPr>
      <t xml:space="preserve">(свежие огурцы или помидоры; вареная морковь или </t>
    </r>
    <r>
      <rPr>
        <u val="single"/>
        <sz val="10"/>
        <rFont val="Times New Roman"/>
        <family val="1"/>
      </rPr>
      <t>свекла;</t>
    </r>
    <r>
      <rPr>
        <sz val="10"/>
        <rFont val="Times New Roman"/>
        <family val="1"/>
      </rPr>
      <t xml:space="preserve"> соленые или квашеные)                               </t>
    </r>
    <r>
      <rPr>
        <sz val="11"/>
        <rFont val="Times New Roman"/>
        <family val="1"/>
      </rPr>
      <t xml:space="preserve">                                                                         </t>
    </r>
  </si>
  <si>
    <t xml:space="preserve">Вареная морковь с горошком зеленым консервированным отварным </t>
  </si>
  <si>
    <t>2 блюдо</t>
  </si>
  <si>
    <t xml:space="preserve">сладкое </t>
  </si>
  <si>
    <t>Хлеб домашний с сыром</t>
  </si>
  <si>
    <t>"_____" _______________ 2024 г.</t>
  </si>
  <si>
    <t>"09" января 2024  г.</t>
  </si>
  <si>
    <t xml:space="preserve">                                  Основное двухнедельное меню</t>
  </si>
  <si>
    <t xml:space="preserve">                для детей в возрасте от 7 до 11 лет (1-4 классы),   </t>
  </si>
  <si>
    <t xml:space="preserve">          детей из малоимущих семей, детей из многодетных семей </t>
  </si>
  <si>
    <t xml:space="preserve">    обучающихся в муниципальном общеобразовательном учреждении</t>
  </si>
  <si>
    <t xml:space="preserve">                                       (горячий завтрак)</t>
  </si>
  <si>
    <t xml:space="preserve">                         (стоимость каждого варианта 87-36 руб)</t>
  </si>
  <si>
    <t>Чай с лимоном</t>
  </si>
  <si>
    <t>686/04</t>
  </si>
  <si>
    <t>ТТК № 171</t>
  </si>
  <si>
    <t>Напиток витаминный из шиповника</t>
  </si>
  <si>
    <t>Тефтели домашние тушенные (филе птицы + говядина) в соусе томатном с овощами</t>
  </si>
  <si>
    <t xml:space="preserve"> ТТК № 131; ТТК № 157</t>
  </si>
  <si>
    <t xml:space="preserve"> ТТК № 132; 601-III/04</t>
  </si>
  <si>
    <t>ТТК № 118; ТТК № 99</t>
  </si>
  <si>
    <t xml:space="preserve">ТТК № 125; т.24/96 </t>
  </si>
  <si>
    <t xml:space="preserve">                                       (обед)</t>
  </si>
  <si>
    <t xml:space="preserve">                                   (стоимость каждого варианта 87-36 руб)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</si>
</sst>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14"/>
      <name val="Arial Cyr"/>
      <family val="0"/>
    </font>
    <font>
      <b/>
      <sz val="10"/>
      <name val="Arial Cyr"/>
      <family val="0"/>
    </font>
    <font>
      <i/>
      <sz val="18"/>
      <name val="Arial Cyr"/>
      <family val="0"/>
    </font>
    <font>
      <b/>
      <sz val="11"/>
      <name val="Arial Cyr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i/>
      <sz val="18"/>
      <color indexed="9"/>
      <name val="Times New Roman"/>
      <family val="1"/>
    </font>
    <font>
      <i/>
      <sz val="18"/>
      <color indexed="41"/>
      <name val="Times New Roman"/>
      <family val="1"/>
    </font>
    <font>
      <i/>
      <sz val="18"/>
      <color indexed="9"/>
      <name val="Arial Cyr"/>
      <family val="0"/>
    </font>
    <font>
      <i/>
      <sz val="18"/>
      <color indexed="41"/>
      <name val="Arial Cyr"/>
      <family val="0"/>
    </font>
    <font>
      <b/>
      <i/>
      <sz val="18"/>
      <color indexed="15"/>
      <name val="Times New Roman"/>
      <family val="1"/>
    </font>
    <font>
      <b/>
      <i/>
      <sz val="18"/>
      <color indexed="9"/>
      <name val="Times New Roman"/>
      <family val="1"/>
    </font>
    <font>
      <b/>
      <i/>
      <sz val="18"/>
      <color indexed="41"/>
      <name val="Times New Roman"/>
      <family val="1"/>
    </font>
    <font>
      <i/>
      <sz val="16"/>
      <name val="Times New Roman"/>
      <family val="1"/>
    </font>
    <font>
      <i/>
      <sz val="16"/>
      <name val="Arial Cyr"/>
      <family val="0"/>
    </font>
    <font>
      <i/>
      <sz val="12"/>
      <color indexed="4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vertical="justify"/>
    </xf>
    <xf numFmtId="0" fontId="8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vertical="justify"/>
    </xf>
    <xf numFmtId="0" fontId="4" fillId="0" borderId="0" xfId="0" applyFont="1" applyFill="1" applyAlignment="1">
      <alignment horizontal="right"/>
    </xf>
    <xf numFmtId="0" fontId="11" fillId="0" borderId="0" xfId="0" applyFont="1" applyFill="1" applyAlignment="1">
      <alignment vertical="justify" wrapText="1"/>
    </xf>
    <xf numFmtId="0" fontId="8" fillId="0" borderId="10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vertical="justify" wrapText="1"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left" vertical="justify" wrapText="1"/>
    </xf>
    <xf numFmtId="0" fontId="8" fillId="33" borderId="10" xfId="0" applyFont="1" applyFill="1" applyBorder="1" applyAlignment="1">
      <alignment horizontal="center" vertical="justify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justify" wrapText="1"/>
    </xf>
    <xf numFmtId="0" fontId="5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8" fillId="0" borderId="1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2" fontId="15" fillId="0" borderId="0" xfId="0" applyNumberFormat="1" applyFont="1" applyFill="1" applyAlignment="1">
      <alignment horizontal="left"/>
    </xf>
    <xf numFmtId="2" fontId="5" fillId="0" borderId="10" xfId="0" applyNumberFormat="1" applyFont="1" applyFill="1" applyBorder="1" applyAlignment="1">
      <alignment horizontal="center" vertical="justify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4" fillId="0" borderId="0" xfId="0" applyFont="1" applyFill="1" applyAlignment="1">
      <alignment vertical="justify" wrapText="1"/>
    </xf>
    <xf numFmtId="0" fontId="29" fillId="0" borderId="0" xfId="0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justify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15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justify" wrapText="1"/>
    </xf>
    <xf numFmtId="0" fontId="3" fillId="33" borderId="0" xfId="0" applyFont="1" applyFill="1" applyBorder="1" applyAlignment="1">
      <alignment horizontal="right" vertical="top" wrapText="1"/>
    </xf>
    <xf numFmtId="0" fontId="5" fillId="33" borderId="19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I100"/>
  <sheetViews>
    <sheetView view="pageBreakPreview" zoomScaleSheetLayoutView="100" zoomScalePageLayoutView="0" workbookViewId="0" topLeftCell="A1">
      <selection activeCell="D22" sqref="D22:D96"/>
    </sheetView>
  </sheetViews>
  <sheetFormatPr defaultColWidth="9.00390625" defaultRowHeight="12.75"/>
  <cols>
    <col min="1" max="1" width="13.00390625" style="40" customWidth="1"/>
    <col min="2" max="2" width="15.25390625" style="40" customWidth="1"/>
    <col min="3" max="3" width="37.00390625" style="1" customWidth="1"/>
    <col min="4" max="4" width="10.875" style="1" customWidth="1"/>
    <col min="5" max="5" width="11.25390625" style="1" customWidth="1"/>
    <col min="6" max="6" width="9.00390625" style="1" customWidth="1"/>
    <col min="7" max="7" width="8.875" style="1" customWidth="1"/>
    <col min="8" max="8" width="8.75390625" style="1" customWidth="1"/>
    <col min="9" max="9" width="10.75390625" style="1" customWidth="1"/>
    <col min="10" max="16384" width="9.125" style="1" customWidth="1"/>
  </cols>
  <sheetData>
    <row r="1" spans="1:7" s="6" customFormat="1" ht="15.75">
      <c r="A1" s="18"/>
      <c r="B1" s="18"/>
      <c r="C1" s="6" t="s">
        <v>23</v>
      </c>
      <c r="G1" s="6" t="s">
        <v>19</v>
      </c>
    </row>
    <row r="2" spans="1:7" s="6" customFormat="1" ht="23.25" customHeight="1">
      <c r="A2" s="18"/>
      <c r="B2" s="18"/>
      <c r="C2" s="6" t="s">
        <v>24</v>
      </c>
      <c r="G2" s="6" t="s">
        <v>42</v>
      </c>
    </row>
    <row r="3" spans="1:5" s="6" customFormat="1" ht="15.75">
      <c r="A3" s="18"/>
      <c r="B3" s="18"/>
      <c r="C3" s="7" t="s">
        <v>25</v>
      </c>
      <c r="D3" s="8"/>
      <c r="E3" s="8"/>
    </row>
    <row r="4" spans="1:7" s="6" customFormat="1" ht="20.25" customHeight="1">
      <c r="A4" s="18"/>
      <c r="B4" s="18"/>
      <c r="C4" s="6" t="s">
        <v>20</v>
      </c>
      <c r="G4" s="6" t="s">
        <v>21</v>
      </c>
    </row>
    <row r="5" spans="1:6" s="6" customFormat="1" ht="15.75">
      <c r="A5" s="18"/>
      <c r="B5" s="18"/>
      <c r="C5" s="9" t="s">
        <v>22</v>
      </c>
      <c r="D5" s="9"/>
      <c r="E5" s="9"/>
      <c r="F5" s="9"/>
    </row>
    <row r="6" spans="1:7" s="6" customFormat="1" ht="17.25" customHeight="1">
      <c r="A6" s="18"/>
      <c r="B6" s="18"/>
      <c r="C6" s="6" t="s">
        <v>133</v>
      </c>
      <c r="G6" s="6" t="s">
        <v>134</v>
      </c>
    </row>
    <row r="7" spans="1:9" s="6" customFormat="1" ht="17.25" customHeight="1">
      <c r="A7" s="18"/>
      <c r="B7" s="18"/>
      <c r="C7" s="4"/>
      <c r="D7" s="4"/>
      <c r="E7" s="4"/>
      <c r="F7" s="4"/>
      <c r="G7" s="4"/>
      <c r="H7" s="4"/>
      <c r="I7" s="4"/>
    </row>
    <row r="8" spans="1:9" s="6" customFormat="1" ht="13.5" customHeight="1">
      <c r="A8" s="18"/>
      <c r="B8" s="18"/>
      <c r="C8" s="4"/>
      <c r="D8" s="4"/>
      <c r="E8" s="4"/>
      <c r="F8" s="4"/>
      <c r="G8" s="4"/>
      <c r="H8" s="4"/>
      <c r="I8" s="4"/>
    </row>
    <row r="9" spans="1:9" s="6" customFormat="1" ht="13.5" customHeight="1">
      <c r="A9" s="18"/>
      <c r="B9" s="18"/>
      <c r="C9" s="4"/>
      <c r="D9" s="4"/>
      <c r="E9" s="4"/>
      <c r="F9" s="4"/>
      <c r="G9" s="4"/>
      <c r="H9" s="4"/>
      <c r="I9" s="4"/>
    </row>
    <row r="10" spans="1:9" s="6" customFormat="1" ht="13.5" customHeight="1">
      <c r="A10" s="18"/>
      <c r="B10" s="18"/>
      <c r="C10" s="4"/>
      <c r="D10" s="4"/>
      <c r="E10" s="4"/>
      <c r="F10" s="4"/>
      <c r="G10" s="4"/>
      <c r="H10" s="4"/>
      <c r="I10" s="4"/>
    </row>
    <row r="11" spans="1:13" s="30" customFormat="1" ht="20.25" customHeight="1">
      <c r="A11" s="23"/>
      <c r="B11" s="31" t="s">
        <v>135</v>
      </c>
      <c r="C11" s="31"/>
      <c r="D11" s="31"/>
      <c r="E11" s="31"/>
      <c r="F11" s="31"/>
      <c r="G11" s="31"/>
      <c r="H11" s="137"/>
      <c r="I11" s="138"/>
      <c r="J11" s="138"/>
      <c r="K11" s="138"/>
      <c r="L11" s="138"/>
      <c r="M11" s="139"/>
    </row>
    <row r="12" spans="1:13" s="27" customFormat="1" ht="23.25">
      <c r="A12" s="23"/>
      <c r="B12" s="24" t="s">
        <v>136</v>
      </c>
      <c r="C12" s="25"/>
      <c r="D12" s="25"/>
      <c r="E12" s="25"/>
      <c r="F12" s="23"/>
      <c r="G12" s="23"/>
      <c r="H12" s="140"/>
      <c r="I12" s="140"/>
      <c r="J12" s="140"/>
      <c r="K12" s="140"/>
      <c r="L12" s="140"/>
      <c r="M12" s="141"/>
    </row>
    <row r="13" spans="1:13" s="30" customFormat="1" ht="24.75" customHeight="1">
      <c r="A13" s="77"/>
      <c r="B13" s="30" t="s">
        <v>137</v>
      </c>
      <c r="H13" s="137"/>
      <c r="I13" s="138"/>
      <c r="J13" s="138"/>
      <c r="K13" s="138"/>
      <c r="L13" s="138"/>
      <c r="M13" s="139"/>
    </row>
    <row r="14" spans="1:13" s="30" customFormat="1" ht="24.75" customHeight="1">
      <c r="A14" s="77"/>
      <c r="B14" s="30" t="s">
        <v>108</v>
      </c>
      <c r="H14" s="137"/>
      <c r="I14" s="138"/>
      <c r="J14" s="138"/>
      <c r="K14" s="138"/>
      <c r="L14" s="138"/>
      <c r="M14" s="139"/>
    </row>
    <row r="15" spans="1:13" s="25" customFormat="1" ht="23.25">
      <c r="A15" s="77"/>
      <c r="B15" s="24" t="s">
        <v>138</v>
      </c>
      <c r="F15" s="24"/>
      <c r="G15" s="24"/>
      <c r="H15" s="142"/>
      <c r="I15" s="142"/>
      <c r="J15" s="142"/>
      <c r="K15" s="142"/>
      <c r="L15" s="142"/>
      <c r="M15" s="143"/>
    </row>
    <row r="16" spans="1:31" s="28" customFormat="1" ht="21.75" customHeight="1">
      <c r="A16" s="78"/>
      <c r="B16" s="28" t="s">
        <v>139</v>
      </c>
      <c r="G16" s="11"/>
      <c r="H16" s="144"/>
      <c r="I16" s="145"/>
      <c r="J16" s="145"/>
      <c r="K16" s="145"/>
      <c r="L16" s="145"/>
      <c r="M16" s="146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7" s="148" customFormat="1" ht="20.25">
      <c r="A17" s="147"/>
      <c r="B17" s="147" t="s">
        <v>140</v>
      </c>
      <c r="F17" s="147"/>
      <c r="G17" s="147"/>
    </row>
    <row r="18" spans="10:45" s="6" customFormat="1" ht="12.75" customHeight="1"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9" s="54" customFormat="1" ht="15.75">
      <c r="A19" s="19"/>
      <c r="B19" s="19"/>
      <c r="C19" s="53"/>
      <c r="H19" s="19" t="s">
        <v>45</v>
      </c>
      <c r="I19" s="19"/>
    </row>
    <row r="20" spans="1:9" s="5" customFormat="1" ht="25.5" customHeight="1">
      <c r="A20" s="79" t="s">
        <v>7</v>
      </c>
      <c r="B20" s="74" t="s">
        <v>97</v>
      </c>
      <c r="C20" s="79" t="s">
        <v>6</v>
      </c>
      <c r="D20" s="82" t="s">
        <v>9</v>
      </c>
      <c r="E20" s="80" t="s">
        <v>98</v>
      </c>
      <c r="F20" s="168" t="s">
        <v>0</v>
      </c>
      <c r="G20" s="169"/>
      <c r="H20" s="170"/>
      <c r="I20" s="79" t="s">
        <v>8</v>
      </c>
    </row>
    <row r="21" spans="1:9" s="5" customFormat="1" ht="12.75">
      <c r="A21" s="107"/>
      <c r="B21" s="108"/>
      <c r="C21" s="109"/>
      <c r="D21" s="81" t="s">
        <v>99</v>
      </c>
      <c r="E21" s="81"/>
      <c r="F21" s="82" t="s">
        <v>2</v>
      </c>
      <c r="G21" s="79" t="s">
        <v>3</v>
      </c>
      <c r="H21" s="83" t="s">
        <v>4</v>
      </c>
      <c r="I21" s="84" t="s">
        <v>1</v>
      </c>
    </row>
    <row r="22" spans="1:9" s="63" customFormat="1" ht="46.5" customHeight="1">
      <c r="A22" s="60" t="s">
        <v>76</v>
      </c>
      <c r="B22" s="72" t="s">
        <v>100</v>
      </c>
      <c r="C22" s="51" t="s">
        <v>109</v>
      </c>
      <c r="D22" s="73">
        <v>211</v>
      </c>
      <c r="E22" s="121">
        <v>27.47</v>
      </c>
      <c r="F22" s="20">
        <v>5</v>
      </c>
      <c r="G22" s="20">
        <v>8.4</v>
      </c>
      <c r="H22" s="20">
        <v>28</v>
      </c>
      <c r="I22" s="20">
        <v>193</v>
      </c>
    </row>
    <row r="23" spans="1:9" s="13" customFormat="1" ht="17.25" customHeight="1">
      <c r="A23" s="20" t="s">
        <v>72</v>
      </c>
      <c r="B23" s="66" t="s">
        <v>100</v>
      </c>
      <c r="C23" s="32" t="s">
        <v>87</v>
      </c>
      <c r="D23" s="69">
        <v>110</v>
      </c>
      <c r="E23" s="122">
        <v>50.84</v>
      </c>
      <c r="F23" s="20">
        <v>11.1</v>
      </c>
      <c r="G23" s="20">
        <v>11.2</v>
      </c>
      <c r="H23" s="20">
        <v>15.5</v>
      </c>
      <c r="I23" s="20">
        <v>212</v>
      </c>
    </row>
    <row r="24" spans="1:9" s="13" customFormat="1" ht="15" customHeight="1">
      <c r="A24" s="20" t="s">
        <v>142</v>
      </c>
      <c r="B24" s="66" t="s">
        <v>101</v>
      </c>
      <c r="C24" s="32" t="s">
        <v>141</v>
      </c>
      <c r="D24" s="68">
        <v>207</v>
      </c>
      <c r="E24" s="123">
        <v>5.89</v>
      </c>
      <c r="F24" s="20">
        <v>0.3</v>
      </c>
      <c r="G24" s="20">
        <v>0</v>
      </c>
      <c r="H24" s="20">
        <v>15.2</v>
      </c>
      <c r="I24" s="58">
        <v>60</v>
      </c>
    </row>
    <row r="25" spans="1:9" s="13" customFormat="1" ht="15">
      <c r="A25" s="57" t="s">
        <v>13</v>
      </c>
      <c r="B25" s="66" t="s">
        <v>102</v>
      </c>
      <c r="C25" s="32" t="s">
        <v>14</v>
      </c>
      <c r="D25" s="68">
        <v>56</v>
      </c>
      <c r="E25" s="123">
        <v>3.16</v>
      </c>
      <c r="F25" s="20">
        <v>3.5</v>
      </c>
      <c r="G25" s="20">
        <v>1</v>
      </c>
      <c r="H25" s="20">
        <v>24.6</v>
      </c>
      <c r="I25" s="20">
        <v>123</v>
      </c>
    </row>
    <row r="26" spans="1:9" s="37" customFormat="1" ht="15" customHeight="1">
      <c r="A26" s="35"/>
      <c r="B26" s="67"/>
      <c r="C26" s="36"/>
      <c r="D26" s="71" t="s">
        <v>5</v>
      </c>
      <c r="E26" s="124">
        <f>SUM(E22:E25)</f>
        <v>87.36</v>
      </c>
      <c r="F26" s="35">
        <f>SUM(F22:F25)</f>
        <v>19.900000000000002</v>
      </c>
      <c r="G26" s="35">
        <f>SUM(G22:G25)</f>
        <v>20.6</v>
      </c>
      <c r="H26" s="35">
        <f>SUM(H22:H25)</f>
        <v>83.30000000000001</v>
      </c>
      <c r="I26" s="35">
        <f>SUM(I22:I25)</f>
        <v>588</v>
      </c>
    </row>
    <row r="27" spans="1:9" s="13" customFormat="1" ht="15" customHeight="1">
      <c r="A27" s="47"/>
      <c r="B27" s="110"/>
      <c r="C27" s="48" t="s">
        <v>29</v>
      </c>
      <c r="D27" s="67">
        <f>D22+D23+D24+D25</f>
        <v>584</v>
      </c>
      <c r="E27" s="125"/>
      <c r="F27" s="38"/>
      <c r="G27" s="38"/>
      <c r="H27" s="38"/>
      <c r="I27" s="38"/>
    </row>
    <row r="28" spans="1:9" s="52" customFormat="1" ht="14.25">
      <c r="A28" s="49"/>
      <c r="B28" s="153"/>
      <c r="C28" s="62"/>
      <c r="D28" s="158"/>
      <c r="E28" s="126"/>
      <c r="H28" s="49" t="s">
        <v>46</v>
      </c>
      <c r="I28" s="49"/>
    </row>
    <row r="29" spans="1:9" s="149" customFormat="1" ht="45">
      <c r="A29" s="60" t="s">
        <v>147</v>
      </c>
      <c r="B29" s="72" t="s">
        <v>100</v>
      </c>
      <c r="C29" s="51" t="s">
        <v>121</v>
      </c>
      <c r="D29" s="68">
        <v>140</v>
      </c>
      <c r="E29" s="121">
        <v>71.83</v>
      </c>
      <c r="F29" s="20">
        <v>10.7</v>
      </c>
      <c r="G29" s="20">
        <v>12.2</v>
      </c>
      <c r="H29" s="20">
        <v>6.6</v>
      </c>
      <c r="I29" s="20">
        <v>166</v>
      </c>
    </row>
    <row r="30" spans="1:9" s="63" customFormat="1" ht="15.75" customHeight="1">
      <c r="A30" s="60" t="s">
        <v>83</v>
      </c>
      <c r="B30" s="72" t="s">
        <v>100</v>
      </c>
      <c r="C30" s="51" t="s">
        <v>11</v>
      </c>
      <c r="D30" s="68">
        <v>180</v>
      </c>
      <c r="E30" s="121">
        <v>9.1</v>
      </c>
      <c r="F30" s="20">
        <v>6.3</v>
      </c>
      <c r="G30" s="20">
        <v>7.4</v>
      </c>
      <c r="H30" s="20">
        <v>42.3</v>
      </c>
      <c r="I30" s="20">
        <v>264</v>
      </c>
    </row>
    <row r="31" spans="1:9" s="63" customFormat="1" ht="15" customHeight="1">
      <c r="A31" s="152" t="s">
        <v>115</v>
      </c>
      <c r="B31" s="72" t="s">
        <v>101</v>
      </c>
      <c r="C31" s="51" t="s">
        <v>56</v>
      </c>
      <c r="D31" s="68">
        <v>200</v>
      </c>
      <c r="E31" s="121">
        <v>3.79</v>
      </c>
      <c r="F31" s="20">
        <v>0.2</v>
      </c>
      <c r="G31" s="20">
        <v>0</v>
      </c>
      <c r="H31" s="20">
        <v>15</v>
      </c>
      <c r="I31" s="58">
        <v>58</v>
      </c>
    </row>
    <row r="32" spans="1:9" s="63" customFormat="1" ht="15">
      <c r="A32" s="152" t="s">
        <v>13</v>
      </c>
      <c r="B32" s="72" t="s">
        <v>102</v>
      </c>
      <c r="C32" s="51" t="s">
        <v>14</v>
      </c>
      <c r="D32" s="70">
        <v>47</v>
      </c>
      <c r="E32" s="121">
        <v>2.64</v>
      </c>
      <c r="F32" s="57">
        <v>2.9</v>
      </c>
      <c r="G32" s="57">
        <v>0.8</v>
      </c>
      <c r="H32" s="57">
        <v>20.2</v>
      </c>
      <c r="I32" s="57">
        <v>103</v>
      </c>
    </row>
    <row r="33" spans="1:217" s="13" customFormat="1" ht="15" customHeight="1">
      <c r="A33" s="35"/>
      <c r="B33" s="67"/>
      <c r="C33" s="36"/>
      <c r="D33" s="71" t="s">
        <v>5</v>
      </c>
      <c r="E33" s="124">
        <f>E29+E30+E31+E32</f>
        <v>87.36</v>
      </c>
      <c r="F33" s="35">
        <f>SUM(F29:F32)</f>
        <v>20.099999999999998</v>
      </c>
      <c r="G33" s="35">
        <f>SUM(G29:G32)</f>
        <v>20.400000000000002</v>
      </c>
      <c r="H33" s="35">
        <f>SUM(H29:H32)</f>
        <v>84.1</v>
      </c>
      <c r="I33" s="35">
        <f>SUM(I29:I32)</f>
        <v>591</v>
      </c>
      <c r="HI33" s="13">
        <f>SUM(D33:HH33)</f>
        <v>802.96</v>
      </c>
    </row>
    <row r="34" spans="1:217" s="13" customFormat="1" ht="15" customHeight="1">
      <c r="A34" s="47"/>
      <c r="B34" s="110"/>
      <c r="C34" s="48" t="s">
        <v>29</v>
      </c>
      <c r="D34" s="67">
        <f>D29+D30+D31+D32</f>
        <v>567</v>
      </c>
      <c r="E34" s="125"/>
      <c r="F34" s="38"/>
      <c r="G34" s="38"/>
      <c r="H34" s="38"/>
      <c r="I34" s="38"/>
      <c r="HI34" s="13">
        <f>SUM(D34:HH34)</f>
        <v>567</v>
      </c>
    </row>
    <row r="35" spans="1:9" s="54" customFormat="1" ht="15.75">
      <c r="A35" s="19"/>
      <c r="B35" s="154"/>
      <c r="C35" s="53"/>
      <c r="D35" s="159"/>
      <c r="E35" s="127"/>
      <c r="H35" s="19" t="s">
        <v>47</v>
      </c>
      <c r="I35" s="19"/>
    </row>
    <row r="36" spans="1:9" s="13" customFormat="1" ht="15" customHeight="1">
      <c r="A36" s="20" t="s">
        <v>94</v>
      </c>
      <c r="B36" s="72" t="s">
        <v>100</v>
      </c>
      <c r="C36" s="32" t="s">
        <v>95</v>
      </c>
      <c r="D36" s="68">
        <v>200</v>
      </c>
      <c r="E36" s="122">
        <v>65.09</v>
      </c>
      <c r="F36" s="20">
        <v>12.6</v>
      </c>
      <c r="G36" s="20">
        <v>12.2</v>
      </c>
      <c r="H36" s="20">
        <v>30.2</v>
      </c>
      <c r="I36" s="20">
        <v>284</v>
      </c>
    </row>
    <row r="37" spans="1:217" s="13" customFormat="1" ht="15" customHeight="1">
      <c r="A37" s="20" t="s">
        <v>16</v>
      </c>
      <c r="B37" s="72" t="s">
        <v>104</v>
      </c>
      <c r="C37" s="32" t="s">
        <v>17</v>
      </c>
      <c r="D37" s="69">
        <v>100</v>
      </c>
      <c r="E37" s="123">
        <v>11.42</v>
      </c>
      <c r="F37" s="85">
        <v>2.3</v>
      </c>
      <c r="G37" s="85">
        <v>7.4</v>
      </c>
      <c r="H37" s="85">
        <v>13.1</v>
      </c>
      <c r="I37" s="85">
        <v>129</v>
      </c>
      <c r="HI37" s="13">
        <f>SUM(D37:HH37)</f>
        <v>263.22</v>
      </c>
    </row>
    <row r="38" spans="1:9" s="13" customFormat="1" ht="15" customHeight="1">
      <c r="A38" s="20" t="s">
        <v>143</v>
      </c>
      <c r="B38" s="66" t="s">
        <v>101</v>
      </c>
      <c r="C38" s="34" t="s">
        <v>144</v>
      </c>
      <c r="D38" s="68">
        <v>200</v>
      </c>
      <c r="E38" s="123">
        <v>7.82</v>
      </c>
      <c r="F38" s="20">
        <v>0.8</v>
      </c>
      <c r="G38" s="20">
        <v>0.2</v>
      </c>
      <c r="H38" s="20">
        <v>15</v>
      </c>
      <c r="I38" s="58">
        <v>60</v>
      </c>
    </row>
    <row r="39" spans="1:9" s="13" customFormat="1" ht="15">
      <c r="A39" s="57" t="s">
        <v>13</v>
      </c>
      <c r="B39" s="66" t="s">
        <v>102</v>
      </c>
      <c r="C39" s="32" t="s">
        <v>14</v>
      </c>
      <c r="D39" s="70">
        <v>54</v>
      </c>
      <c r="E39" s="128">
        <v>3.03</v>
      </c>
      <c r="F39" s="57">
        <v>3.3</v>
      </c>
      <c r="G39" s="57">
        <v>0.9</v>
      </c>
      <c r="H39" s="57">
        <v>23.7</v>
      </c>
      <c r="I39" s="57">
        <v>118</v>
      </c>
    </row>
    <row r="40" spans="1:217" s="13" customFormat="1" ht="15" customHeight="1">
      <c r="A40" s="35"/>
      <c r="B40" s="67"/>
      <c r="C40" s="36"/>
      <c r="D40" s="71" t="s">
        <v>5</v>
      </c>
      <c r="E40" s="124">
        <f>SUM(E36:E39)</f>
        <v>87.36000000000001</v>
      </c>
      <c r="F40" s="35">
        <f>SUM(F36:F39)</f>
        <v>19</v>
      </c>
      <c r="G40" s="35">
        <f>SUM(G36:G39)</f>
        <v>20.7</v>
      </c>
      <c r="H40" s="35">
        <f>SUM(H36:H39)</f>
        <v>82</v>
      </c>
      <c r="I40" s="35">
        <f>SUM(I36:I39)</f>
        <v>591</v>
      </c>
      <c r="HI40" s="13">
        <f>SUM(D40:HH40)</f>
        <v>800.06</v>
      </c>
    </row>
    <row r="41" spans="1:217" s="13" customFormat="1" ht="15" customHeight="1">
      <c r="A41" s="47"/>
      <c r="B41" s="110"/>
      <c r="C41" s="48" t="s">
        <v>29</v>
      </c>
      <c r="D41" s="67">
        <f>D36+D37+D38+D39</f>
        <v>554</v>
      </c>
      <c r="E41" s="125"/>
      <c r="F41" s="38"/>
      <c r="G41" s="38"/>
      <c r="H41" s="38"/>
      <c r="I41" s="38"/>
      <c r="HI41" s="13">
        <f>SUM(D41:HH41)</f>
        <v>554</v>
      </c>
    </row>
    <row r="42" spans="1:9" s="54" customFormat="1" ht="15.75">
      <c r="A42" s="19"/>
      <c r="B42" s="154"/>
      <c r="C42" s="53"/>
      <c r="D42" s="159"/>
      <c r="E42" s="127"/>
      <c r="H42" s="19" t="s">
        <v>48</v>
      </c>
      <c r="I42" s="19"/>
    </row>
    <row r="43" spans="1:9" s="63" customFormat="1" ht="45" customHeight="1">
      <c r="A43" s="60" t="s">
        <v>146</v>
      </c>
      <c r="B43" s="72" t="s">
        <v>100</v>
      </c>
      <c r="C43" s="51" t="s">
        <v>145</v>
      </c>
      <c r="D43" s="68">
        <v>150</v>
      </c>
      <c r="E43" s="121">
        <v>67.58</v>
      </c>
      <c r="F43" s="60">
        <v>7.6</v>
      </c>
      <c r="G43" s="60">
        <v>11.1</v>
      </c>
      <c r="H43" s="60">
        <v>8.5</v>
      </c>
      <c r="I43" s="60">
        <v>183</v>
      </c>
    </row>
    <row r="44" spans="1:9" s="13" customFormat="1" ht="15" customHeight="1">
      <c r="A44" s="20" t="s">
        <v>85</v>
      </c>
      <c r="B44" s="72" t="s">
        <v>100</v>
      </c>
      <c r="C44" s="32" t="s">
        <v>112</v>
      </c>
      <c r="D44" s="68">
        <v>180</v>
      </c>
      <c r="E44" s="123">
        <v>11.28</v>
      </c>
      <c r="F44" s="20">
        <v>9.1</v>
      </c>
      <c r="G44" s="20">
        <v>8.2</v>
      </c>
      <c r="H44" s="20">
        <v>40.1</v>
      </c>
      <c r="I44" s="20">
        <v>250</v>
      </c>
    </row>
    <row r="45" spans="1:9" s="13" customFormat="1" ht="15" customHeight="1">
      <c r="A45" s="20" t="s">
        <v>142</v>
      </c>
      <c r="B45" s="66" t="s">
        <v>101</v>
      </c>
      <c r="C45" s="32" t="s">
        <v>141</v>
      </c>
      <c r="D45" s="68">
        <v>207</v>
      </c>
      <c r="E45" s="123">
        <v>5.89</v>
      </c>
      <c r="F45" s="20">
        <v>0.3</v>
      </c>
      <c r="G45" s="20">
        <v>0</v>
      </c>
      <c r="H45" s="20">
        <v>15.2</v>
      </c>
      <c r="I45" s="58">
        <v>60</v>
      </c>
    </row>
    <row r="46" spans="1:9" s="13" customFormat="1" ht="15">
      <c r="A46" s="20" t="s">
        <v>13</v>
      </c>
      <c r="B46" s="66" t="s">
        <v>102</v>
      </c>
      <c r="C46" s="32" t="s">
        <v>14</v>
      </c>
      <c r="D46" s="68">
        <v>46</v>
      </c>
      <c r="E46" s="123">
        <v>2.61</v>
      </c>
      <c r="F46" s="20">
        <v>2.9</v>
      </c>
      <c r="G46" s="20">
        <v>0.8</v>
      </c>
      <c r="H46" s="20">
        <v>20.2</v>
      </c>
      <c r="I46" s="20">
        <v>101</v>
      </c>
    </row>
    <row r="47" spans="1:9" s="13" customFormat="1" ht="14.25">
      <c r="A47" s="35"/>
      <c r="B47" s="67"/>
      <c r="C47" s="36"/>
      <c r="D47" s="71" t="s">
        <v>5</v>
      </c>
      <c r="E47" s="124">
        <f>SUM(E43:E46)</f>
        <v>87.36</v>
      </c>
      <c r="F47" s="35">
        <f>SUM(F43:F46)</f>
        <v>19.9</v>
      </c>
      <c r="G47" s="35">
        <f>SUM(G43:G46)</f>
        <v>20.099999999999998</v>
      </c>
      <c r="H47" s="35">
        <f>SUM(H43:H46)</f>
        <v>84</v>
      </c>
      <c r="I47" s="35">
        <f>SUM(I43:I46)</f>
        <v>594</v>
      </c>
    </row>
    <row r="48" spans="1:9" s="13" customFormat="1" ht="14.25">
      <c r="A48" s="47"/>
      <c r="B48" s="110"/>
      <c r="C48" s="48" t="s">
        <v>29</v>
      </c>
      <c r="D48" s="67">
        <v>583</v>
      </c>
      <c r="E48" s="38"/>
      <c r="F48" s="38"/>
      <c r="G48" s="38"/>
      <c r="H48" s="38"/>
      <c r="I48" s="38"/>
    </row>
    <row r="49" spans="1:9" s="54" customFormat="1" ht="15.75">
      <c r="A49" s="19"/>
      <c r="B49" s="154"/>
      <c r="C49" s="53"/>
      <c r="D49" s="159"/>
      <c r="H49" s="19" t="s">
        <v>49</v>
      </c>
      <c r="I49" s="19"/>
    </row>
    <row r="50" spans="1:9" s="13" customFormat="1" ht="15.75" customHeight="1">
      <c r="A50" s="20" t="s">
        <v>113</v>
      </c>
      <c r="B50" s="72" t="s">
        <v>100</v>
      </c>
      <c r="C50" s="32" t="s">
        <v>114</v>
      </c>
      <c r="D50" s="68">
        <v>150</v>
      </c>
      <c r="E50" s="123">
        <v>67.64</v>
      </c>
      <c r="F50" s="20">
        <v>8.5</v>
      </c>
      <c r="G50" s="20">
        <v>10.1</v>
      </c>
      <c r="H50" s="20">
        <v>4</v>
      </c>
      <c r="I50" s="20">
        <v>126</v>
      </c>
    </row>
    <row r="51" spans="1:9" s="13" customFormat="1" ht="15">
      <c r="A51" s="20" t="s">
        <v>84</v>
      </c>
      <c r="B51" s="72" t="s">
        <v>100</v>
      </c>
      <c r="C51" s="32" t="s">
        <v>27</v>
      </c>
      <c r="D51" s="68">
        <v>180</v>
      </c>
      <c r="E51" s="123">
        <v>13.24</v>
      </c>
      <c r="F51" s="20">
        <v>9.2</v>
      </c>
      <c r="G51" s="20">
        <v>7.2</v>
      </c>
      <c r="H51" s="20">
        <v>40</v>
      </c>
      <c r="I51" s="20">
        <v>291</v>
      </c>
    </row>
    <row r="52" spans="1:9" s="13" customFormat="1" ht="15" customHeight="1">
      <c r="A52" s="57" t="s">
        <v>115</v>
      </c>
      <c r="B52" s="66" t="s">
        <v>101</v>
      </c>
      <c r="C52" s="32" t="s">
        <v>56</v>
      </c>
      <c r="D52" s="68">
        <v>200</v>
      </c>
      <c r="E52" s="123">
        <v>3.79</v>
      </c>
      <c r="F52" s="20">
        <v>0.2</v>
      </c>
      <c r="G52" s="20">
        <v>0</v>
      </c>
      <c r="H52" s="20">
        <v>15</v>
      </c>
      <c r="I52" s="58">
        <v>58</v>
      </c>
    </row>
    <row r="53" spans="1:9" s="13" customFormat="1" ht="15">
      <c r="A53" s="57" t="s">
        <v>13</v>
      </c>
      <c r="B53" s="66" t="s">
        <v>102</v>
      </c>
      <c r="C53" s="32" t="s">
        <v>14</v>
      </c>
      <c r="D53" s="68">
        <v>48</v>
      </c>
      <c r="E53" s="123">
        <v>2.69</v>
      </c>
      <c r="F53" s="20">
        <v>3</v>
      </c>
      <c r="G53" s="20">
        <v>0.8</v>
      </c>
      <c r="H53" s="20">
        <v>21.1</v>
      </c>
      <c r="I53" s="20">
        <v>105</v>
      </c>
    </row>
    <row r="54" spans="1:9" s="13" customFormat="1" ht="14.25">
      <c r="A54" s="35"/>
      <c r="B54" s="67"/>
      <c r="C54" s="36"/>
      <c r="D54" s="71" t="s">
        <v>5</v>
      </c>
      <c r="E54" s="124">
        <f>SUM(E50:E53)</f>
        <v>87.36</v>
      </c>
      <c r="F54" s="35">
        <f>SUM(F50:F53)</f>
        <v>20.9</v>
      </c>
      <c r="G54" s="35">
        <f>SUM(G50:G53)</f>
        <v>18.1</v>
      </c>
      <c r="H54" s="35">
        <f>SUM(H50:H53)</f>
        <v>80.1</v>
      </c>
      <c r="I54" s="35">
        <f>SUM(I50:I53)</f>
        <v>580</v>
      </c>
    </row>
    <row r="55" spans="1:9" s="13" customFormat="1" ht="14.25">
      <c r="A55" s="47"/>
      <c r="B55" s="110"/>
      <c r="C55" s="48" t="s">
        <v>29</v>
      </c>
      <c r="D55" s="67">
        <f>D50+D51+D52+D53</f>
        <v>578</v>
      </c>
      <c r="E55" s="125"/>
      <c r="F55" s="38"/>
      <c r="G55" s="38"/>
      <c r="H55" s="38"/>
      <c r="I55" s="38"/>
    </row>
    <row r="56" spans="1:9" s="2" customFormat="1" ht="15" customHeight="1">
      <c r="A56" s="41"/>
      <c r="B56" s="155"/>
      <c r="C56" s="42"/>
      <c r="D56" s="160"/>
      <c r="E56" s="129"/>
      <c r="F56" s="15"/>
      <c r="G56" s="15"/>
      <c r="H56" s="15"/>
      <c r="I56" s="15"/>
    </row>
    <row r="57" spans="1:9" s="5" customFormat="1" ht="15" customHeight="1">
      <c r="A57" s="44"/>
      <c r="B57" s="156"/>
      <c r="C57" s="45" t="s">
        <v>75</v>
      </c>
      <c r="D57" s="161" t="s">
        <v>30</v>
      </c>
      <c r="E57" s="130"/>
      <c r="F57" s="103">
        <f>(F26+F33+F40+F47+F54)/5</f>
        <v>19.96</v>
      </c>
      <c r="G57" s="103">
        <f>(G26+G33+G40+G47+G54)/5</f>
        <v>19.98</v>
      </c>
      <c r="H57" s="103">
        <f>(H26+H33+H40+H47+H54)/5</f>
        <v>82.7</v>
      </c>
      <c r="I57" s="103">
        <f>(I26+I33+I40+I47+I54)/5</f>
        <v>588.8</v>
      </c>
    </row>
    <row r="58" spans="1:9" s="5" customFormat="1" ht="15" customHeight="1">
      <c r="A58" s="44"/>
      <c r="B58" s="156"/>
      <c r="C58" s="45" t="s">
        <v>78</v>
      </c>
      <c r="D58" s="161" t="s">
        <v>79</v>
      </c>
      <c r="E58" s="130"/>
      <c r="F58" s="39" t="s">
        <v>38</v>
      </c>
      <c r="G58" s="39" t="s">
        <v>39</v>
      </c>
      <c r="H58" s="39" t="s">
        <v>40</v>
      </c>
      <c r="I58" s="39" t="s">
        <v>41</v>
      </c>
    </row>
    <row r="59" spans="1:9" s="12" customFormat="1" ht="13.5" customHeight="1">
      <c r="A59" s="94"/>
      <c r="B59" s="157"/>
      <c r="C59" s="104"/>
      <c r="D59" s="162"/>
      <c r="E59" s="131"/>
      <c r="G59" s="97"/>
      <c r="H59" s="96"/>
      <c r="I59" s="10"/>
    </row>
    <row r="60" spans="1:9" s="54" customFormat="1" ht="15.75">
      <c r="A60" s="19"/>
      <c r="B60" s="154"/>
      <c r="C60" s="53"/>
      <c r="D60" s="159"/>
      <c r="E60" s="127"/>
      <c r="H60" s="19" t="s">
        <v>50</v>
      </c>
      <c r="I60" s="19"/>
    </row>
    <row r="61" spans="1:9" s="5" customFormat="1" ht="25.5" customHeight="1">
      <c r="A61" s="79" t="s">
        <v>7</v>
      </c>
      <c r="B61" s="74" t="s">
        <v>97</v>
      </c>
      <c r="C61" s="79" t="s">
        <v>6</v>
      </c>
      <c r="D61" s="75" t="s">
        <v>9</v>
      </c>
      <c r="E61" s="80" t="s">
        <v>98</v>
      </c>
      <c r="F61" s="168" t="s">
        <v>0</v>
      </c>
      <c r="G61" s="169"/>
      <c r="H61" s="170"/>
      <c r="I61" s="79" t="s">
        <v>8</v>
      </c>
    </row>
    <row r="62" spans="1:9" s="5" customFormat="1" ht="12.75">
      <c r="A62" s="107"/>
      <c r="B62" s="108"/>
      <c r="C62" s="109"/>
      <c r="D62" s="76" t="s">
        <v>99</v>
      </c>
      <c r="E62" s="81"/>
      <c r="F62" s="82" t="s">
        <v>2</v>
      </c>
      <c r="G62" s="79" t="s">
        <v>3</v>
      </c>
      <c r="H62" s="83" t="s">
        <v>4</v>
      </c>
      <c r="I62" s="84" t="s">
        <v>1</v>
      </c>
    </row>
    <row r="63" spans="1:9" s="63" customFormat="1" ht="45">
      <c r="A63" s="60" t="s">
        <v>37</v>
      </c>
      <c r="B63" s="72" t="s">
        <v>100</v>
      </c>
      <c r="C63" s="64" t="s">
        <v>116</v>
      </c>
      <c r="D63" s="73">
        <v>210</v>
      </c>
      <c r="E63" s="121">
        <v>25.52</v>
      </c>
      <c r="F63" s="60">
        <v>5.8</v>
      </c>
      <c r="G63" s="60">
        <v>9.2</v>
      </c>
      <c r="H63" s="60">
        <v>28.8</v>
      </c>
      <c r="I63" s="60">
        <v>183</v>
      </c>
    </row>
    <row r="64" spans="1:9" s="63" customFormat="1" ht="17.25" customHeight="1">
      <c r="A64" s="60" t="s">
        <v>72</v>
      </c>
      <c r="B64" s="66" t="s">
        <v>100</v>
      </c>
      <c r="C64" s="51" t="s">
        <v>117</v>
      </c>
      <c r="D64" s="73">
        <v>115</v>
      </c>
      <c r="E64" s="121">
        <v>50.97</v>
      </c>
      <c r="F64" s="60">
        <v>10.6</v>
      </c>
      <c r="G64" s="60">
        <v>10.2</v>
      </c>
      <c r="H64" s="60">
        <v>14.6</v>
      </c>
      <c r="I64" s="60">
        <v>232</v>
      </c>
    </row>
    <row r="65" spans="1:9" s="13" customFormat="1" ht="15" customHeight="1">
      <c r="A65" s="20" t="s">
        <v>143</v>
      </c>
      <c r="B65" s="66" t="s">
        <v>101</v>
      </c>
      <c r="C65" s="34" t="s">
        <v>144</v>
      </c>
      <c r="D65" s="68">
        <v>200</v>
      </c>
      <c r="E65" s="123">
        <v>7.82</v>
      </c>
      <c r="F65" s="20">
        <v>0.8</v>
      </c>
      <c r="G65" s="20">
        <v>0.2</v>
      </c>
      <c r="H65" s="20">
        <v>15</v>
      </c>
      <c r="I65" s="58">
        <v>60</v>
      </c>
    </row>
    <row r="66" spans="1:9" s="13" customFormat="1" ht="15">
      <c r="A66" s="57" t="s">
        <v>13</v>
      </c>
      <c r="B66" s="66" t="s">
        <v>102</v>
      </c>
      <c r="C66" s="32" t="s">
        <v>14</v>
      </c>
      <c r="D66" s="70">
        <v>54</v>
      </c>
      <c r="E66" s="128">
        <v>3.05</v>
      </c>
      <c r="F66" s="57">
        <v>3.3</v>
      </c>
      <c r="G66" s="57">
        <v>0.9</v>
      </c>
      <c r="H66" s="57">
        <v>23.7</v>
      </c>
      <c r="I66" s="57">
        <v>118</v>
      </c>
    </row>
    <row r="67" spans="1:9" s="13" customFormat="1" ht="14.25">
      <c r="A67" s="35"/>
      <c r="B67" s="67"/>
      <c r="C67" s="36"/>
      <c r="D67" s="71" t="s">
        <v>5</v>
      </c>
      <c r="E67" s="124">
        <f>SUM(E63:E66)</f>
        <v>87.36</v>
      </c>
      <c r="F67" s="35">
        <f>SUM(F63:F66)</f>
        <v>20.5</v>
      </c>
      <c r="G67" s="35">
        <f>SUM(G63:G66)</f>
        <v>20.499999999999996</v>
      </c>
      <c r="H67" s="35">
        <f>SUM(H63:H66)</f>
        <v>82.1</v>
      </c>
      <c r="I67" s="35">
        <f>SUM(I63:I66)</f>
        <v>593</v>
      </c>
    </row>
    <row r="68" spans="1:9" s="13" customFormat="1" ht="14.25">
      <c r="A68" s="47"/>
      <c r="B68" s="110"/>
      <c r="C68" s="48" t="s">
        <v>29</v>
      </c>
      <c r="D68" s="67">
        <v>579</v>
      </c>
      <c r="E68" s="125"/>
      <c r="F68" s="38"/>
      <c r="G68" s="38"/>
      <c r="H68" s="38"/>
      <c r="I68" s="38"/>
    </row>
    <row r="69" spans="1:9" s="54" customFormat="1" ht="15.75">
      <c r="A69" s="19"/>
      <c r="B69" s="154"/>
      <c r="C69" s="53"/>
      <c r="D69" s="159"/>
      <c r="E69" s="127"/>
      <c r="H69" s="19" t="s">
        <v>51</v>
      </c>
      <c r="I69" s="19"/>
    </row>
    <row r="70" spans="1:9" s="63" customFormat="1" ht="32.25" customHeight="1">
      <c r="A70" s="20" t="s">
        <v>110</v>
      </c>
      <c r="B70" s="72" t="s">
        <v>100</v>
      </c>
      <c r="C70" s="32" t="s">
        <v>111</v>
      </c>
      <c r="D70" s="68">
        <v>165</v>
      </c>
      <c r="E70" s="121">
        <v>72.97</v>
      </c>
      <c r="F70" s="20">
        <v>10</v>
      </c>
      <c r="G70" s="20">
        <v>12.5</v>
      </c>
      <c r="H70" s="20">
        <v>6.7</v>
      </c>
      <c r="I70" s="20">
        <v>186</v>
      </c>
    </row>
    <row r="71" spans="1:9" s="13" customFormat="1" ht="15" customHeight="1">
      <c r="A71" s="20" t="s">
        <v>83</v>
      </c>
      <c r="B71" s="72" t="s">
        <v>100</v>
      </c>
      <c r="C71" s="32" t="s">
        <v>11</v>
      </c>
      <c r="D71" s="68">
        <v>180</v>
      </c>
      <c r="E71" s="123">
        <v>9.1</v>
      </c>
      <c r="F71" s="20">
        <v>6.3</v>
      </c>
      <c r="G71" s="20">
        <v>7.4</v>
      </c>
      <c r="H71" s="20">
        <v>42.3</v>
      </c>
      <c r="I71" s="20">
        <v>264</v>
      </c>
    </row>
    <row r="72" spans="1:9" s="13" customFormat="1" ht="15" customHeight="1">
      <c r="A72" s="20" t="s">
        <v>15</v>
      </c>
      <c r="B72" s="66" t="s">
        <v>101</v>
      </c>
      <c r="C72" s="32" t="s">
        <v>10</v>
      </c>
      <c r="D72" s="68">
        <v>200</v>
      </c>
      <c r="E72" s="123">
        <v>2.94</v>
      </c>
      <c r="F72" s="20">
        <v>0.2</v>
      </c>
      <c r="G72" s="20">
        <v>0</v>
      </c>
      <c r="H72" s="20">
        <v>15</v>
      </c>
      <c r="I72" s="58">
        <v>58</v>
      </c>
    </row>
    <row r="73" spans="1:9" s="13" customFormat="1" ht="15">
      <c r="A73" s="20" t="s">
        <v>13</v>
      </c>
      <c r="B73" s="66" t="s">
        <v>102</v>
      </c>
      <c r="C73" s="32" t="s">
        <v>14</v>
      </c>
      <c r="D73" s="70">
        <v>42</v>
      </c>
      <c r="E73" s="128">
        <v>2.35</v>
      </c>
      <c r="F73" s="57">
        <v>2.6</v>
      </c>
      <c r="G73" s="57">
        <v>0.7</v>
      </c>
      <c r="H73" s="57">
        <v>18.4</v>
      </c>
      <c r="I73" s="57">
        <v>92</v>
      </c>
    </row>
    <row r="74" spans="1:9" s="13" customFormat="1" ht="14.25">
      <c r="A74" s="35"/>
      <c r="B74" s="67"/>
      <c r="C74" s="36"/>
      <c r="D74" s="71" t="s">
        <v>5</v>
      </c>
      <c r="E74" s="124">
        <f>SUM(E70:E73)</f>
        <v>87.35999999999999</v>
      </c>
      <c r="F74" s="35">
        <f>SUM(F70:F73)</f>
        <v>19.1</v>
      </c>
      <c r="G74" s="35">
        <f>SUM(G70:G73)</f>
        <v>20.599999999999998</v>
      </c>
      <c r="H74" s="35">
        <f>SUM(H70:H73)</f>
        <v>82.4</v>
      </c>
      <c r="I74" s="35">
        <f>SUM(I70:I73)</f>
        <v>600</v>
      </c>
    </row>
    <row r="75" spans="1:9" s="13" customFormat="1" ht="14.25">
      <c r="A75" s="47"/>
      <c r="B75" s="110"/>
      <c r="C75" s="48" t="s">
        <v>29</v>
      </c>
      <c r="D75" s="67">
        <v>587</v>
      </c>
      <c r="E75" s="125"/>
      <c r="F75" s="38"/>
      <c r="G75" s="38"/>
      <c r="H75" s="38"/>
      <c r="I75" s="38"/>
    </row>
    <row r="76" spans="1:9" s="54" customFormat="1" ht="15.75">
      <c r="A76" s="19"/>
      <c r="B76" s="154"/>
      <c r="C76" s="53"/>
      <c r="D76" s="159"/>
      <c r="E76" s="127"/>
      <c r="H76" s="19" t="s">
        <v>52</v>
      </c>
      <c r="I76" s="19"/>
    </row>
    <row r="77" spans="1:9" s="13" customFormat="1" ht="15">
      <c r="A77" s="20" t="s">
        <v>96</v>
      </c>
      <c r="B77" s="72" t="s">
        <v>100</v>
      </c>
      <c r="C77" s="59" t="s">
        <v>118</v>
      </c>
      <c r="D77" s="68">
        <v>110</v>
      </c>
      <c r="E77" s="123">
        <v>68.66</v>
      </c>
      <c r="F77" s="20">
        <v>10.5</v>
      </c>
      <c r="G77" s="20">
        <v>5.2</v>
      </c>
      <c r="H77" s="20">
        <v>11</v>
      </c>
      <c r="I77" s="20">
        <v>138</v>
      </c>
    </row>
    <row r="78" spans="1:9" s="13" customFormat="1" ht="15">
      <c r="A78" s="20" t="s">
        <v>26</v>
      </c>
      <c r="B78" s="72" t="s">
        <v>100</v>
      </c>
      <c r="C78" s="32" t="s">
        <v>71</v>
      </c>
      <c r="D78" s="68">
        <v>180</v>
      </c>
      <c r="E78" s="123">
        <v>12.36</v>
      </c>
      <c r="F78" s="20">
        <v>4.7</v>
      </c>
      <c r="G78" s="20">
        <v>13</v>
      </c>
      <c r="H78" s="20">
        <v>25.8</v>
      </c>
      <c r="I78" s="20">
        <v>225</v>
      </c>
    </row>
    <row r="79" spans="1:9" s="13" customFormat="1" ht="15" customHeight="1">
      <c r="A79" s="20" t="s">
        <v>15</v>
      </c>
      <c r="B79" s="66" t="s">
        <v>101</v>
      </c>
      <c r="C79" s="32" t="s">
        <v>10</v>
      </c>
      <c r="D79" s="68">
        <v>200</v>
      </c>
      <c r="E79" s="123">
        <v>2.94</v>
      </c>
      <c r="F79" s="20">
        <v>0.2</v>
      </c>
      <c r="G79" s="20">
        <v>0</v>
      </c>
      <c r="H79" s="20">
        <v>15</v>
      </c>
      <c r="I79" s="58">
        <v>58</v>
      </c>
    </row>
    <row r="80" spans="1:9" s="13" customFormat="1" ht="15">
      <c r="A80" s="57" t="s">
        <v>13</v>
      </c>
      <c r="B80" s="66" t="s">
        <v>102</v>
      </c>
      <c r="C80" s="32" t="s">
        <v>14</v>
      </c>
      <c r="D80" s="68">
        <v>60</v>
      </c>
      <c r="E80" s="128">
        <v>3.4</v>
      </c>
      <c r="F80" s="20">
        <v>3.7</v>
      </c>
      <c r="G80" s="20">
        <v>1.1</v>
      </c>
      <c r="H80" s="20">
        <v>26.4</v>
      </c>
      <c r="I80" s="20">
        <v>132</v>
      </c>
    </row>
    <row r="81" spans="1:9" s="13" customFormat="1" ht="14.25">
      <c r="A81" s="35"/>
      <c r="B81" s="67"/>
      <c r="C81" s="36"/>
      <c r="D81" s="71" t="s">
        <v>5</v>
      </c>
      <c r="E81" s="124">
        <f>SUM(E77:E80)</f>
        <v>87.36</v>
      </c>
      <c r="F81" s="35">
        <f>SUM(F77:F80)</f>
        <v>19.099999999999998</v>
      </c>
      <c r="G81" s="35">
        <f>SUM(G77:G80)</f>
        <v>19.3</v>
      </c>
      <c r="H81" s="35">
        <f>SUM(H77:H80)</f>
        <v>78.19999999999999</v>
      </c>
      <c r="I81" s="35">
        <f>SUM(I77:I80)</f>
        <v>553</v>
      </c>
    </row>
    <row r="82" spans="1:9" s="13" customFormat="1" ht="14.25">
      <c r="A82" s="47"/>
      <c r="B82" s="110"/>
      <c r="C82" s="48" t="s">
        <v>29</v>
      </c>
      <c r="D82" s="67">
        <v>550</v>
      </c>
      <c r="E82" s="125"/>
      <c r="F82" s="38"/>
      <c r="G82" s="38"/>
      <c r="H82" s="38"/>
      <c r="I82" s="38"/>
    </row>
    <row r="83" spans="1:9" s="54" customFormat="1" ht="15.75">
      <c r="A83" s="19"/>
      <c r="B83" s="154"/>
      <c r="C83" s="53"/>
      <c r="D83" s="159"/>
      <c r="E83" s="127"/>
      <c r="H83" s="19" t="s">
        <v>53</v>
      </c>
      <c r="I83" s="19"/>
    </row>
    <row r="84" spans="1:9" s="13" customFormat="1" ht="33" customHeight="1">
      <c r="A84" s="60" t="s">
        <v>106</v>
      </c>
      <c r="B84" s="72" t="s">
        <v>104</v>
      </c>
      <c r="C84" s="51" t="s">
        <v>132</v>
      </c>
      <c r="D84" s="68">
        <v>72</v>
      </c>
      <c r="E84" s="123">
        <v>14.18</v>
      </c>
      <c r="F84" s="20">
        <v>3.9</v>
      </c>
      <c r="G84" s="20">
        <v>4.1</v>
      </c>
      <c r="H84" s="20">
        <v>26.4</v>
      </c>
      <c r="I84" s="20">
        <v>169</v>
      </c>
    </row>
    <row r="85" spans="1:9" s="13" customFormat="1" ht="15.75" customHeight="1">
      <c r="A85" s="20" t="s">
        <v>43</v>
      </c>
      <c r="B85" s="72" t="s">
        <v>100</v>
      </c>
      <c r="C85" s="32" t="s">
        <v>44</v>
      </c>
      <c r="D85" s="68">
        <v>110</v>
      </c>
      <c r="E85" s="123">
        <v>52.12</v>
      </c>
      <c r="F85" s="20">
        <v>6.7</v>
      </c>
      <c r="G85" s="20">
        <v>8.3</v>
      </c>
      <c r="H85" s="20">
        <v>2.8</v>
      </c>
      <c r="I85" s="20">
        <v>92</v>
      </c>
    </row>
    <row r="86" spans="1:9" s="13" customFormat="1" ht="15">
      <c r="A86" s="20" t="s">
        <v>84</v>
      </c>
      <c r="B86" s="72" t="s">
        <v>100</v>
      </c>
      <c r="C86" s="32" t="s">
        <v>27</v>
      </c>
      <c r="D86" s="68">
        <v>180</v>
      </c>
      <c r="E86" s="123">
        <v>13.24</v>
      </c>
      <c r="F86" s="20">
        <v>9.2</v>
      </c>
      <c r="G86" s="20">
        <v>7.2</v>
      </c>
      <c r="H86" s="20">
        <v>40</v>
      </c>
      <c r="I86" s="20">
        <v>291</v>
      </c>
    </row>
    <row r="87" spans="1:9" s="13" customFormat="1" ht="15" customHeight="1">
      <c r="A87" s="20" t="s">
        <v>143</v>
      </c>
      <c r="B87" s="66" t="s">
        <v>101</v>
      </c>
      <c r="C87" s="34" t="s">
        <v>144</v>
      </c>
      <c r="D87" s="68">
        <v>200</v>
      </c>
      <c r="E87" s="123">
        <v>7.82</v>
      </c>
      <c r="F87" s="20">
        <v>0.8</v>
      </c>
      <c r="G87" s="20">
        <v>0.2</v>
      </c>
      <c r="H87" s="20">
        <v>15</v>
      </c>
      <c r="I87" s="58">
        <v>60</v>
      </c>
    </row>
    <row r="88" spans="1:9" s="13" customFormat="1" ht="14.25">
      <c r="A88" s="35"/>
      <c r="B88" s="67"/>
      <c r="C88" s="36"/>
      <c r="D88" s="71" t="s">
        <v>5</v>
      </c>
      <c r="E88" s="124">
        <f>SUM(E84:E87)</f>
        <v>87.35999999999999</v>
      </c>
      <c r="F88" s="35">
        <f>SUM(F84:F87)</f>
        <v>20.599999999999998</v>
      </c>
      <c r="G88" s="35">
        <f>SUM(G84:G87)</f>
        <v>19.8</v>
      </c>
      <c r="H88" s="35">
        <f>SUM(H84:H87)</f>
        <v>84.2</v>
      </c>
      <c r="I88" s="35">
        <f>SUM(I84:I87)</f>
        <v>612</v>
      </c>
    </row>
    <row r="89" spans="1:9" s="13" customFormat="1" ht="14.25">
      <c r="A89" s="47"/>
      <c r="B89" s="110"/>
      <c r="C89" s="48" t="s">
        <v>29</v>
      </c>
      <c r="D89" s="67">
        <f>D84+D85+D86+D87</f>
        <v>562</v>
      </c>
      <c r="E89" s="125"/>
      <c r="F89" s="38"/>
      <c r="G89" s="38"/>
      <c r="H89" s="38"/>
      <c r="I89" s="38"/>
    </row>
    <row r="90" spans="1:9" s="54" customFormat="1" ht="15.75">
      <c r="A90" s="19"/>
      <c r="B90" s="154"/>
      <c r="C90" s="53"/>
      <c r="D90" s="159"/>
      <c r="E90" s="127"/>
      <c r="H90" s="19" t="s">
        <v>54</v>
      </c>
      <c r="I90" s="19"/>
    </row>
    <row r="91" spans="1:9" s="14" customFormat="1" ht="15" customHeight="1">
      <c r="A91" s="20" t="s">
        <v>65</v>
      </c>
      <c r="B91" s="72" t="s">
        <v>100</v>
      </c>
      <c r="C91" s="32" t="s">
        <v>67</v>
      </c>
      <c r="D91" s="68">
        <v>120</v>
      </c>
      <c r="E91" s="123">
        <v>54.81</v>
      </c>
      <c r="F91" s="20">
        <v>13.4</v>
      </c>
      <c r="G91" s="20">
        <v>13.4</v>
      </c>
      <c r="H91" s="20">
        <v>18.9</v>
      </c>
      <c r="I91" s="20">
        <v>269</v>
      </c>
    </row>
    <row r="92" spans="1:9" s="63" customFormat="1" ht="30">
      <c r="A92" s="60" t="s">
        <v>82</v>
      </c>
      <c r="B92" s="72" t="s">
        <v>100</v>
      </c>
      <c r="C92" s="51" t="s">
        <v>119</v>
      </c>
      <c r="D92" s="73">
        <v>200</v>
      </c>
      <c r="E92" s="121">
        <v>26.18</v>
      </c>
      <c r="F92" s="60">
        <v>4.2</v>
      </c>
      <c r="G92" s="60">
        <v>6.4</v>
      </c>
      <c r="H92" s="60">
        <v>18.8</v>
      </c>
      <c r="I92" s="60">
        <v>150</v>
      </c>
    </row>
    <row r="93" spans="1:9" s="13" customFormat="1" ht="15" customHeight="1">
      <c r="A93" s="20" t="s">
        <v>115</v>
      </c>
      <c r="B93" s="66" t="s">
        <v>101</v>
      </c>
      <c r="C93" s="32" t="s">
        <v>56</v>
      </c>
      <c r="D93" s="68">
        <v>200</v>
      </c>
      <c r="E93" s="123">
        <v>3.79</v>
      </c>
      <c r="F93" s="20">
        <v>0.2</v>
      </c>
      <c r="G93" s="20">
        <v>0</v>
      </c>
      <c r="H93" s="20">
        <v>15</v>
      </c>
      <c r="I93" s="58">
        <v>58</v>
      </c>
    </row>
    <row r="94" spans="1:9" s="13" customFormat="1" ht="15">
      <c r="A94" s="20" t="s">
        <v>13</v>
      </c>
      <c r="B94" s="66" t="s">
        <v>102</v>
      </c>
      <c r="C94" s="32" t="s">
        <v>14</v>
      </c>
      <c r="D94" s="68">
        <v>46</v>
      </c>
      <c r="E94" s="123">
        <v>2.58</v>
      </c>
      <c r="F94" s="20">
        <v>2.9</v>
      </c>
      <c r="G94" s="20">
        <v>0.8</v>
      </c>
      <c r="H94" s="20">
        <v>20.2</v>
      </c>
      <c r="I94" s="20">
        <v>101</v>
      </c>
    </row>
    <row r="95" spans="1:217" s="13" customFormat="1" ht="15" customHeight="1">
      <c r="A95" s="35"/>
      <c r="B95" s="67"/>
      <c r="C95" s="36"/>
      <c r="D95" s="71" t="s">
        <v>5</v>
      </c>
      <c r="E95" s="124">
        <f>SUM(E91:E94)</f>
        <v>87.36000000000001</v>
      </c>
      <c r="F95" s="35">
        <f>SUM(F91:F94)</f>
        <v>20.7</v>
      </c>
      <c r="G95" s="35">
        <f>SUM(G91:G94)</f>
        <v>20.6</v>
      </c>
      <c r="H95" s="35">
        <f>SUM(H91:H94)</f>
        <v>72.9</v>
      </c>
      <c r="I95" s="35">
        <f>SUM(I91:I94)</f>
        <v>578</v>
      </c>
      <c r="HI95" s="13">
        <f>SUM(D95:HH95)</f>
        <v>779.5600000000001</v>
      </c>
    </row>
    <row r="96" spans="1:217" s="13" customFormat="1" ht="15" customHeight="1">
      <c r="A96" s="47"/>
      <c r="B96" s="110"/>
      <c r="C96" s="48" t="s">
        <v>29</v>
      </c>
      <c r="D96" s="67">
        <f>D91+D92+D93+D94</f>
        <v>566</v>
      </c>
      <c r="E96" s="38"/>
      <c r="F96" s="38"/>
      <c r="G96" s="38"/>
      <c r="H96" s="38"/>
      <c r="I96" s="38"/>
      <c r="HI96" s="13">
        <f>SUM(D96:HH96)</f>
        <v>566</v>
      </c>
    </row>
    <row r="97" spans="1:9" s="2" customFormat="1" ht="12" customHeight="1">
      <c r="A97" s="15"/>
      <c r="B97" s="15"/>
      <c r="C97" s="16"/>
      <c r="D97" s="16"/>
      <c r="E97" s="16"/>
      <c r="F97" s="15"/>
      <c r="G97" s="15"/>
      <c r="H97" s="15"/>
      <c r="I97" s="15"/>
    </row>
    <row r="98" spans="1:9" s="5" customFormat="1" ht="15" customHeight="1">
      <c r="A98" s="44"/>
      <c r="B98" s="44"/>
      <c r="C98" s="45" t="s">
        <v>75</v>
      </c>
      <c r="D98" s="46" t="s">
        <v>30</v>
      </c>
      <c r="E98" s="46"/>
      <c r="F98" s="39">
        <f>(F67+F74+F81+F88+F95)/5</f>
        <v>20</v>
      </c>
      <c r="G98" s="39">
        <f>(G67+G74+G81+G88+G95)/5</f>
        <v>20.159999999999997</v>
      </c>
      <c r="H98" s="39">
        <f>(H67+H74+H81+H88+H95)/5</f>
        <v>79.96</v>
      </c>
      <c r="I98" s="39">
        <f>(I67+I74+I81+I88+I95)/5</f>
        <v>587.2</v>
      </c>
    </row>
    <row r="99" spans="1:9" s="5" customFormat="1" ht="15" customHeight="1">
      <c r="A99" s="44"/>
      <c r="B99" s="44"/>
      <c r="C99" s="45" t="s">
        <v>78</v>
      </c>
      <c r="D99" s="46" t="s">
        <v>79</v>
      </c>
      <c r="E99" s="46"/>
      <c r="F99" s="39" t="s">
        <v>38</v>
      </c>
      <c r="G99" s="39" t="s">
        <v>39</v>
      </c>
      <c r="H99" s="39" t="s">
        <v>40</v>
      </c>
      <c r="I99" s="39" t="s">
        <v>41</v>
      </c>
    </row>
    <row r="100" spans="1:9" s="2" customFormat="1" ht="15.75">
      <c r="A100" s="15"/>
      <c r="B100" s="15"/>
      <c r="C100" s="16"/>
      <c r="D100" s="105"/>
      <c r="E100" s="105"/>
      <c r="F100" s="106"/>
      <c r="G100" s="106"/>
      <c r="H100" s="106"/>
      <c r="I100" s="106"/>
    </row>
  </sheetData>
  <sheetProtection/>
  <mergeCells count="2">
    <mergeCell ref="F20:H20"/>
    <mergeCell ref="F61:H61"/>
  </mergeCells>
  <printOptions/>
  <pageMargins left="0.3937007874015748" right="0" top="0.1968503937007874" bottom="0.1968503937007874" header="0.1968503937007874" footer="0.1968503937007874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J145"/>
  <sheetViews>
    <sheetView tabSelected="1" view="pageBreakPreview" zoomScaleSheetLayoutView="100" zoomScalePageLayoutView="0" workbookViewId="0" topLeftCell="A10">
      <selection activeCell="C35" sqref="C35"/>
    </sheetView>
  </sheetViews>
  <sheetFormatPr defaultColWidth="9.00390625" defaultRowHeight="12.75"/>
  <cols>
    <col min="1" max="1" width="12.00390625" style="5" customWidth="1"/>
    <col min="2" max="2" width="15.875" style="5" customWidth="1"/>
    <col min="3" max="3" width="37.25390625" style="5" customWidth="1"/>
    <col min="4" max="4" width="10.125" style="5" customWidth="1"/>
    <col min="5" max="5" width="10.00390625" style="5" customWidth="1"/>
    <col min="6" max="7" width="9.125" style="5" customWidth="1"/>
    <col min="8" max="8" width="10.625" style="5" customWidth="1"/>
    <col min="9" max="9" width="11.125" style="5" customWidth="1"/>
    <col min="10" max="16384" width="9.125" style="5" customWidth="1"/>
  </cols>
  <sheetData>
    <row r="1" s="111" customFormat="1" ht="15.75" customHeight="1">
      <c r="C1" s="112"/>
    </row>
    <row r="2" spans="1:7" s="6" customFormat="1" ht="15.75">
      <c r="A2" s="18"/>
      <c r="B2" s="18"/>
      <c r="C2" s="6" t="s">
        <v>23</v>
      </c>
      <c r="G2" s="6" t="s">
        <v>19</v>
      </c>
    </row>
    <row r="3" spans="1:7" s="6" customFormat="1" ht="23.25" customHeight="1">
      <c r="A3" s="18"/>
      <c r="B3" s="18"/>
      <c r="C3" s="6" t="s">
        <v>24</v>
      </c>
      <c r="G3" s="6" t="s">
        <v>42</v>
      </c>
    </row>
    <row r="4" spans="1:5" s="6" customFormat="1" ht="15.75">
      <c r="A4" s="18"/>
      <c r="B4" s="18"/>
      <c r="C4" s="7" t="s">
        <v>25</v>
      </c>
      <c r="D4" s="8"/>
      <c r="E4" s="8"/>
    </row>
    <row r="5" spans="1:7" s="6" customFormat="1" ht="20.25" customHeight="1">
      <c r="A5" s="18"/>
      <c r="B5" s="18"/>
      <c r="C5" s="6" t="s">
        <v>20</v>
      </c>
      <c r="G5" s="6" t="s">
        <v>21</v>
      </c>
    </row>
    <row r="6" spans="1:6" s="6" customFormat="1" ht="15.75">
      <c r="A6" s="18"/>
      <c r="B6" s="18"/>
      <c r="C6" s="9" t="s">
        <v>22</v>
      </c>
      <c r="D6" s="9"/>
      <c r="E6" s="9"/>
      <c r="F6" s="9"/>
    </row>
    <row r="7" spans="1:7" s="6" customFormat="1" ht="17.25" customHeight="1">
      <c r="A7" s="18"/>
      <c r="B7" s="18"/>
      <c r="C7" s="6" t="s">
        <v>133</v>
      </c>
      <c r="G7" s="6" t="s">
        <v>134</v>
      </c>
    </row>
    <row r="8" spans="3:9" s="6" customFormat="1" ht="17.25" customHeight="1">
      <c r="C8" s="4"/>
      <c r="D8" s="4"/>
      <c r="E8" s="4"/>
      <c r="F8" s="4"/>
      <c r="G8" s="4"/>
      <c r="H8" s="4"/>
      <c r="I8" s="4"/>
    </row>
    <row r="9" spans="3:9" s="6" customFormat="1" ht="17.25" customHeight="1">
      <c r="C9" s="4"/>
      <c r="D9" s="4"/>
      <c r="E9" s="4"/>
      <c r="F9" s="4"/>
      <c r="G9" s="4"/>
      <c r="H9" s="4"/>
      <c r="I9" s="4"/>
    </row>
    <row r="10" spans="3:9" s="6" customFormat="1" ht="17.25" customHeight="1">
      <c r="C10" s="4"/>
      <c r="D10" s="4"/>
      <c r="E10" s="4"/>
      <c r="F10" s="4"/>
      <c r="G10" s="4"/>
      <c r="H10" s="4"/>
      <c r="I10" s="4"/>
    </row>
    <row r="11" spans="3:9" s="6" customFormat="1" ht="17.25" customHeight="1">
      <c r="C11" s="4"/>
      <c r="D11" s="4"/>
      <c r="E11" s="4"/>
      <c r="F11" s="4"/>
      <c r="G11" s="4"/>
      <c r="H11" s="4"/>
      <c r="I11" s="4"/>
    </row>
    <row r="12" spans="1:16" s="30" customFormat="1" ht="20.25" customHeight="1">
      <c r="A12" s="23"/>
      <c r="B12" s="31" t="s">
        <v>135</v>
      </c>
      <c r="C12" s="31"/>
      <c r="D12" s="31"/>
      <c r="E12" s="31"/>
      <c r="F12" s="31"/>
      <c r="G12" s="31"/>
      <c r="H12" s="150"/>
      <c r="I12" s="139"/>
      <c r="J12" s="139"/>
      <c r="K12" s="139"/>
      <c r="L12" s="139"/>
      <c r="M12" s="139"/>
      <c r="N12" s="31"/>
      <c r="O12" s="31"/>
      <c r="P12" s="31"/>
    </row>
    <row r="13" spans="1:17" s="27" customFormat="1" ht="23.25">
      <c r="A13" s="23"/>
      <c r="B13" s="24" t="s">
        <v>136</v>
      </c>
      <c r="C13" s="25"/>
      <c r="D13" s="25"/>
      <c r="E13" s="25"/>
      <c r="F13" s="23"/>
      <c r="G13" s="23"/>
      <c r="H13" s="141"/>
      <c r="I13" s="141"/>
      <c r="J13" s="141"/>
      <c r="K13" s="141"/>
      <c r="L13" s="141"/>
      <c r="M13" s="141"/>
      <c r="N13" s="26"/>
      <c r="O13" s="26"/>
      <c r="P13" s="26"/>
      <c r="Q13" s="26"/>
    </row>
    <row r="14" spans="1:17" s="25" customFormat="1" ht="23.25">
      <c r="A14" s="23"/>
      <c r="B14" s="24" t="s">
        <v>138</v>
      </c>
      <c r="F14" s="24"/>
      <c r="G14" s="24"/>
      <c r="H14" s="151"/>
      <c r="I14" s="151"/>
      <c r="J14" s="151"/>
      <c r="K14" s="151"/>
      <c r="L14" s="151"/>
      <c r="M14" s="143"/>
      <c r="N14" s="120"/>
      <c r="O14" s="120"/>
      <c r="P14" s="120"/>
      <c r="Q14" s="120"/>
    </row>
    <row r="15" spans="3:9" s="28" customFormat="1" ht="24.75" customHeight="1">
      <c r="C15" s="29" t="s">
        <v>150</v>
      </c>
      <c r="D15" s="29"/>
      <c r="E15" s="29"/>
      <c r="F15" s="29"/>
      <c r="G15" s="29"/>
      <c r="H15" s="29"/>
      <c r="I15" s="29"/>
    </row>
    <row r="16" spans="1:7" s="148" customFormat="1" ht="20.25">
      <c r="A16" s="147"/>
      <c r="B16" s="147" t="s">
        <v>151</v>
      </c>
      <c r="F16" s="147"/>
      <c r="G16" s="147"/>
    </row>
    <row r="17" spans="10:36" s="34" customFormat="1" ht="15" customHeight="1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0:36" s="34" customFormat="1" ht="15" customHeight="1"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9" s="54" customFormat="1" ht="15.75">
      <c r="A19" s="19"/>
      <c r="B19" s="19"/>
      <c r="C19" s="53"/>
      <c r="H19" s="19" t="s">
        <v>45</v>
      </c>
      <c r="I19" s="19"/>
    </row>
    <row r="20" spans="1:9" ht="25.5" customHeight="1">
      <c r="A20" s="79" t="s">
        <v>7</v>
      </c>
      <c r="B20" s="74" t="s">
        <v>97</v>
      </c>
      <c r="C20" s="79" t="s">
        <v>6</v>
      </c>
      <c r="D20" s="75" t="s">
        <v>9</v>
      </c>
      <c r="E20" s="80" t="s">
        <v>98</v>
      </c>
      <c r="F20" s="168" t="s">
        <v>0</v>
      </c>
      <c r="G20" s="169"/>
      <c r="H20" s="170"/>
      <c r="I20" s="79" t="s">
        <v>8</v>
      </c>
    </row>
    <row r="21" spans="1:9" ht="12.75">
      <c r="A21" s="107"/>
      <c r="B21" s="108"/>
      <c r="C21" s="109"/>
      <c r="D21" s="76" t="s">
        <v>99</v>
      </c>
      <c r="E21" s="81"/>
      <c r="F21" s="82" t="s">
        <v>2</v>
      </c>
      <c r="G21" s="79" t="s">
        <v>3</v>
      </c>
      <c r="H21" s="83" t="s">
        <v>4</v>
      </c>
      <c r="I21" s="84" t="s">
        <v>1</v>
      </c>
    </row>
    <row r="22" spans="1:9" s="61" customFormat="1" ht="31.5" customHeight="1">
      <c r="A22" s="101" t="s">
        <v>70</v>
      </c>
      <c r="B22" s="66" t="s">
        <v>105</v>
      </c>
      <c r="C22" s="113" t="s">
        <v>55</v>
      </c>
      <c r="D22" s="118">
        <v>221</v>
      </c>
      <c r="E22" s="132">
        <v>23.92</v>
      </c>
      <c r="F22" s="101">
        <v>5.2</v>
      </c>
      <c r="G22" s="101">
        <v>4.2</v>
      </c>
      <c r="H22" s="101">
        <v>13.9</v>
      </c>
      <c r="I22" s="101">
        <v>114</v>
      </c>
    </row>
    <row r="23" spans="1:9" s="102" customFormat="1" ht="31.5">
      <c r="A23" s="101" t="s">
        <v>69</v>
      </c>
      <c r="B23" s="72" t="s">
        <v>130</v>
      </c>
      <c r="C23" s="113" t="s">
        <v>89</v>
      </c>
      <c r="D23" s="165">
        <v>150</v>
      </c>
      <c r="E23" s="132">
        <v>45.28</v>
      </c>
      <c r="F23" s="101">
        <v>13.8</v>
      </c>
      <c r="G23" s="101">
        <v>14.6</v>
      </c>
      <c r="H23" s="101">
        <v>27.3</v>
      </c>
      <c r="I23" s="101">
        <v>297</v>
      </c>
    </row>
    <row r="24" spans="1:9" s="93" customFormat="1" ht="15.75">
      <c r="A24" s="85" t="s">
        <v>86</v>
      </c>
      <c r="B24" s="66" t="s">
        <v>103</v>
      </c>
      <c r="C24" s="114" t="s">
        <v>28</v>
      </c>
      <c r="D24" s="98">
        <v>150</v>
      </c>
      <c r="E24" s="133">
        <v>8.13</v>
      </c>
      <c r="F24" s="85">
        <v>4.5</v>
      </c>
      <c r="G24" s="85">
        <v>6.7</v>
      </c>
      <c r="H24" s="85">
        <v>22.4</v>
      </c>
      <c r="I24" s="85">
        <v>171</v>
      </c>
    </row>
    <row r="25" spans="1:9" s="2" customFormat="1" ht="41.25" customHeight="1">
      <c r="A25" s="85" t="s">
        <v>12</v>
      </c>
      <c r="B25" s="66" t="s">
        <v>104</v>
      </c>
      <c r="C25" s="32" t="s">
        <v>122</v>
      </c>
      <c r="D25" s="98">
        <v>60</v>
      </c>
      <c r="E25" s="133">
        <v>3.86</v>
      </c>
      <c r="F25" s="85">
        <v>1</v>
      </c>
      <c r="G25" s="85">
        <v>0</v>
      </c>
      <c r="H25" s="85">
        <v>4.8</v>
      </c>
      <c r="I25" s="85">
        <v>26</v>
      </c>
    </row>
    <row r="26" spans="1:9" s="2" customFormat="1" ht="15" customHeight="1">
      <c r="A26" s="85" t="s">
        <v>15</v>
      </c>
      <c r="B26" s="66" t="s">
        <v>101</v>
      </c>
      <c r="C26" s="114" t="s">
        <v>10</v>
      </c>
      <c r="D26" s="98">
        <v>200</v>
      </c>
      <c r="E26" s="133">
        <v>2.94</v>
      </c>
      <c r="F26" s="85">
        <v>0.2</v>
      </c>
      <c r="G26" s="85">
        <v>0</v>
      </c>
      <c r="H26" s="85">
        <v>15</v>
      </c>
      <c r="I26" s="87">
        <v>58</v>
      </c>
    </row>
    <row r="27" spans="1:9" s="1" customFormat="1" ht="15.75">
      <c r="A27" s="85" t="s">
        <v>13</v>
      </c>
      <c r="B27" s="66" t="s">
        <v>102</v>
      </c>
      <c r="C27" s="114" t="s">
        <v>14</v>
      </c>
      <c r="D27" s="99">
        <v>57</v>
      </c>
      <c r="E27" s="133">
        <v>3.23</v>
      </c>
      <c r="F27" s="88">
        <v>3.5</v>
      </c>
      <c r="G27" s="88">
        <v>1</v>
      </c>
      <c r="H27" s="88">
        <v>25</v>
      </c>
      <c r="I27" s="88">
        <v>125</v>
      </c>
    </row>
    <row r="28" spans="1:9" s="37" customFormat="1" ht="15.75">
      <c r="A28" s="35"/>
      <c r="B28" s="67"/>
      <c r="C28" s="36"/>
      <c r="D28" s="119" t="s">
        <v>5</v>
      </c>
      <c r="E28" s="134">
        <f>SUM(E22:E27)</f>
        <v>87.36</v>
      </c>
      <c r="F28" s="89">
        <f>F22+F23+F24+F25+F26+F27</f>
        <v>28.2</v>
      </c>
      <c r="G28" s="89">
        <f>G22+G23+G24+G25+G26+G27</f>
        <v>26.5</v>
      </c>
      <c r="H28" s="89">
        <f>H22+H23+H24+H25+H26+H27</f>
        <v>108.4</v>
      </c>
      <c r="I28" s="89">
        <f>I22+I23+I24+I25+I26+I27</f>
        <v>791</v>
      </c>
    </row>
    <row r="29" spans="1:9" s="13" customFormat="1" ht="16.5" customHeight="1">
      <c r="A29" s="47"/>
      <c r="B29" s="110"/>
      <c r="C29" s="48" t="s">
        <v>32</v>
      </c>
      <c r="D29" s="100">
        <v>838</v>
      </c>
      <c r="E29" s="129"/>
      <c r="F29" s="15"/>
      <c r="G29" s="15"/>
      <c r="H29" s="15"/>
      <c r="I29" s="15"/>
    </row>
    <row r="30" spans="1:9" s="2" customFormat="1" ht="12" customHeight="1">
      <c r="A30" s="15"/>
      <c r="B30" s="160"/>
      <c r="C30" s="16"/>
      <c r="D30" s="166"/>
      <c r="E30" s="135"/>
      <c r="F30" s="15"/>
      <c r="G30" s="15"/>
      <c r="H30" s="15"/>
      <c r="I30" s="15"/>
    </row>
    <row r="31" spans="1:9" s="54" customFormat="1" ht="15.75">
      <c r="A31" s="19"/>
      <c r="B31" s="154"/>
      <c r="C31" s="53"/>
      <c r="D31" s="159"/>
      <c r="E31" s="127"/>
      <c r="H31" s="19" t="s">
        <v>46</v>
      </c>
      <c r="I31" s="19"/>
    </row>
    <row r="32" spans="1:9" s="2" customFormat="1" ht="33" customHeight="1">
      <c r="A32" s="85" t="s">
        <v>60</v>
      </c>
      <c r="B32" s="66" t="s">
        <v>105</v>
      </c>
      <c r="C32" s="114" t="s">
        <v>58</v>
      </c>
      <c r="D32" s="98">
        <v>214</v>
      </c>
      <c r="E32" s="133">
        <v>17.48</v>
      </c>
      <c r="F32" s="85">
        <v>5</v>
      </c>
      <c r="G32" s="85">
        <v>5.6</v>
      </c>
      <c r="H32" s="85">
        <v>17.9</v>
      </c>
      <c r="I32" s="85">
        <v>154</v>
      </c>
    </row>
    <row r="33" spans="1:9" s="102" customFormat="1" ht="31.5">
      <c r="A33" s="101" t="s">
        <v>73</v>
      </c>
      <c r="B33" s="72" t="s">
        <v>130</v>
      </c>
      <c r="C33" s="65" t="s">
        <v>91</v>
      </c>
      <c r="D33" s="165">
        <v>100</v>
      </c>
      <c r="E33" s="132">
        <v>48.21</v>
      </c>
      <c r="F33" s="86">
        <v>14.1</v>
      </c>
      <c r="G33" s="86">
        <v>14</v>
      </c>
      <c r="H33" s="86">
        <v>18.1</v>
      </c>
      <c r="I33" s="86">
        <v>262</v>
      </c>
    </row>
    <row r="34" spans="1:9" s="2" customFormat="1" ht="15" customHeight="1">
      <c r="A34" s="85" t="s">
        <v>18</v>
      </c>
      <c r="B34" s="66" t="s">
        <v>103</v>
      </c>
      <c r="C34" s="114" t="s">
        <v>31</v>
      </c>
      <c r="D34" s="98">
        <v>150</v>
      </c>
      <c r="E34" s="133">
        <v>11.43</v>
      </c>
      <c r="F34" s="85">
        <v>3.6</v>
      </c>
      <c r="G34" s="85">
        <v>6</v>
      </c>
      <c r="H34" s="85">
        <v>37.5</v>
      </c>
      <c r="I34" s="85">
        <v>220</v>
      </c>
    </row>
    <row r="35" spans="1:9" s="2" customFormat="1" ht="42.75" customHeight="1">
      <c r="A35" s="85" t="s">
        <v>12</v>
      </c>
      <c r="B35" s="66" t="s">
        <v>104</v>
      </c>
      <c r="C35" s="32" t="s">
        <v>123</v>
      </c>
      <c r="D35" s="98">
        <v>60</v>
      </c>
      <c r="E35" s="133">
        <v>3.92</v>
      </c>
      <c r="F35" s="85">
        <v>1</v>
      </c>
      <c r="G35" s="85">
        <v>0</v>
      </c>
      <c r="H35" s="85">
        <v>4.8</v>
      </c>
      <c r="I35" s="85">
        <v>26</v>
      </c>
    </row>
    <row r="36" spans="1:9" s="2" customFormat="1" ht="16.5" customHeight="1">
      <c r="A36" s="85" t="s">
        <v>15</v>
      </c>
      <c r="B36" s="66" t="s">
        <v>101</v>
      </c>
      <c r="C36" s="114" t="s">
        <v>10</v>
      </c>
      <c r="D36" s="98">
        <v>200</v>
      </c>
      <c r="E36" s="133">
        <v>2.94</v>
      </c>
      <c r="F36" s="85">
        <v>0.2</v>
      </c>
      <c r="G36" s="85">
        <v>0</v>
      </c>
      <c r="H36" s="85">
        <v>15</v>
      </c>
      <c r="I36" s="87">
        <v>58</v>
      </c>
    </row>
    <row r="37" spans="1:9" s="1" customFormat="1" ht="15.75">
      <c r="A37" s="88" t="s">
        <v>13</v>
      </c>
      <c r="B37" s="66" t="s">
        <v>102</v>
      </c>
      <c r="C37" s="114" t="s">
        <v>14</v>
      </c>
      <c r="D37" s="98">
        <v>60</v>
      </c>
      <c r="E37" s="133">
        <v>3.38</v>
      </c>
      <c r="F37" s="85">
        <v>3.7</v>
      </c>
      <c r="G37" s="85">
        <v>1.1</v>
      </c>
      <c r="H37" s="85">
        <v>26.4</v>
      </c>
      <c r="I37" s="85">
        <v>132</v>
      </c>
    </row>
    <row r="38" spans="1:9" s="17" customFormat="1" ht="15.75">
      <c r="A38" s="89"/>
      <c r="B38" s="100"/>
      <c r="C38" s="90"/>
      <c r="D38" s="119" t="s">
        <v>5</v>
      </c>
      <c r="E38" s="134">
        <f>SUM(E32:E37)</f>
        <v>87.36</v>
      </c>
      <c r="F38" s="89">
        <f>SUM(F32:F37)</f>
        <v>27.6</v>
      </c>
      <c r="G38" s="89">
        <f>SUM(G32:G37)</f>
        <v>26.700000000000003</v>
      </c>
      <c r="H38" s="89">
        <f>SUM(H32:H37)</f>
        <v>119.69999999999999</v>
      </c>
      <c r="I38" s="89">
        <f>SUM(I32:I37)</f>
        <v>852</v>
      </c>
    </row>
    <row r="39" spans="1:9" s="2" customFormat="1" ht="16.5" customHeight="1">
      <c r="A39" s="91"/>
      <c r="B39" s="163"/>
      <c r="C39" s="92" t="s">
        <v>32</v>
      </c>
      <c r="D39" s="100">
        <v>784</v>
      </c>
      <c r="E39" s="129"/>
      <c r="F39" s="15"/>
      <c r="G39" s="15"/>
      <c r="H39" s="15"/>
      <c r="I39" s="15"/>
    </row>
    <row r="40" spans="1:9" s="2" customFormat="1" ht="16.5" customHeight="1">
      <c r="A40" s="41"/>
      <c r="B40" s="155"/>
      <c r="C40" s="42"/>
      <c r="D40" s="160"/>
      <c r="E40" s="15"/>
      <c r="F40" s="15"/>
      <c r="G40" s="15"/>
      <c r="H40" s="15"/>
      <c r="I40" s="15"/>
    </row>
    <row r="41" spans="1:9" s="54" customFormat="1" ht="15.75">
      <c r="A41" s="19"/>
      <c r="B41" s="154"/>
      <c r="C41" s="53"/>
      <c r="D41" s="159"/>
      <c r="H41" s="19" t="s">
        <v>47</v>
      </c>
      <c r="I41" s="19"/>
    </row>
    <row r="42" spans="1:9" s="2" customFormat="1" ht="30.75" customHeight="1">
      <c r="A42" s="20" t="s">
        <v>124</v>
      </c>
      <c r="B42" s="66" t="s">
        <v>105</v>
      </c>
      <c r="C42" s="114" t="s">
        <v>125</v>
      </c>
      <c r="D42" s="98">
        <v>220</v>
      </c>
      <c r="E42" s="133">
        <v>23.76</v>
      </c>
      <c r="F42" s="85">
        <v>4.7</v>
      </c>
      <c r="G42" s="85">
        <v>5.2</v>
      </c>
      <c r="H42" s="85">
        <v>8.1</v>
      </c>
      <c r="I42" s="85">
        <v>99</v>
      </c>
    </row>
    <row r="43" spans="1:9" s="65" customFormat="1" ht="30.75" customHeight="1">
      <c r="A43" s="60" t="s">
        <v>66</v>
      </c>
      <c r="B43" s="72" t="s">
        <v>130</v>
      </c>
      <c r="C43" s="113" t="s">
        <v>92</v>
      </c>
      <c r="D43" s="118">
        <v>100</v>
      </c>
      <c r="E43" s="132">
        <v>46.94</v>
      </c>
      <c r="F43" s="101">
        <v>13.1</v>
      </c>
      <c r="G43" s="101">
        <v>14</v>
      </c>
      <c r="H43" s="101">
        <v>18.1</v>
      </c>
      <c r="I43" s="101">
        <v>262</v>
      </c>
    </row>
    <row r="44" spans="1:9" s="3" customFormat="1" ht="15.75">
      <c r="A44" s="20" t="s">
        <v>86</v>
      </c>
      <c r="B44" s="66" t="s">
        <v>103</v>
      </c>
      <c r="C44" s="114" t="s">
        <v>33</v>
      </c>
      <c r="D44" s="98">
        <v>150</v>
      </c>
      <c r="E44" s="133">
        <v>7</v>
      </c>
      <c r="F44" s="85">
        <v>4.2</v>
      </c>
      <c r="G44" s="85">
        <v>6.7</v>
      </c>
      <c r="H44" s="85">
        <v>24</v>
      </c>
      <c r="I44" s="85">
        <v>175</v>
      </c>
    </row>
    <row r="45" spans="1:9" s="2" customFormat="1" ht="43.5" customHeight="1">
      <c r="A45" s="20" t="s">
        <v>12</v>
      </c>
      <c r="B45" s="66" t="s">
        <v>104</v>
      </c>
      <c r="C45" s="32" t="s">
        <v>120</v>
      </c>
      <c r="D45" s="98">
        <v>60</v>
      </c>
      <c r="E45" s="133">
        <v>2.57</v>
      </c>
      <c r="F45" s="85">
        <v>1</v>
      </c>
      <c r="G45" s="85">
        <v>0</v>
      </c>
      <c r="H45" s="85">
        <v>4.8</v>
      </c>
      <c r="I45" s="85">
        <v>26</v>
      </c>
    </row>
    <row r="46" spans="1:9" s="2" customFormat="1" ht="15" customHeight="1">
      <c r="A46" s="57" t="s">
        <v>115</v>
      </c>
      <c r="B46" s="66" t="s">
        <v>101</v>
      </c>
      <c r="C46" s="114" t="s">
        <v>56</v>
      </c>
      <c r="D46" s="98">
        <v>200</v>
      </c>
      <c r="E46" s="133">
        <v>3.79</v>
      </c>
      <c r="F46" s="85">
        <v>0.2</v>
      </c>
      <c r="G46" s="85">
        <v>0</v>
      </c>
      <c r="H46" s="85">
        <v>15</v>
      </c>
      <c r="I46" s="87">
        <v>58</v>
      </c>
    </row>
    <row r="47" spans="1:9" s="1" customFormat="1" ht="15.75">
      <c r="A47" s="20" t="s">
        <v>13</v>
      </c>
      <c r="B47" s="66" t="s">
        <v>102</v>
      </c>
      <c r="C47" s="114" t="s">
        <v>14</v>
      </c>
      <c r="D47" s="99">
        <v>59</v>
      </c>
      <c r="E47" s="133">
        <v>3.3</v>
      </c>
      <c r="F47" s="88">
        <v>3.7</v>
      </c>
      <c r="G47" s="88">
        <v>1.06</v>
      </c>
      <c r="H47" s="88">
        <v>26</v>
      </c>
      <c r="I47" s="88">
        <v>129</v>
      </c>
    </row>
    <row r="48" spans="1:9" s="17" customFormat="1" ht="15.75">
      <c r="A48" s="89"/>
      <c r="B48" s="100"/>
      <c r="C48" s="90"/>
      <c r="D48" s="119" t="s">
        <v>5</v>
      </c>
      <c r="E48" s="134">
        <f>SUM(E42:E47)</f>
        <v>87.36</v>
      </c>
      <c r="F48" s="89">
        <f>SUM(F42:F47)</f>
        <v>26.9</v>
      </c>
      <c r="G48" s="89">
        <f>SUM(G42:G47)</f>
        <v>26.959999999999997</v>
      </c>
      <c r="H48" s="89">
        <f>SUM(H42:H47)</f>
        <v>96</v>
      </c>
      <c r="I48" s="89">
        <f>SUM(I42:I47)</f>
        <v>749</v>
      </c>
    </row>
    <row r="49" spans="1:9" s="2" customFormat="1" ht="16.5" customHeight="1">
      <c r="A49" s="91"/>
      <c r="B49" s="163"/>
      <c r="C49" s="92" t="s">
        <v>32</v>
      </c>
      <c r="D49" s="100">
        <v>789</v>
      </c>
      <c r="E49" s="129"/>
      <c r="F49" s="15"/>
      <c r="G49" s="15"/>
      <c r="H49" s="15"/>
      <c r="I49" s="15"/>
    </row>
    <row r="50" spans="1:9" s="2" customFormat="1" ht="14.25" customHeight="1">
      <c r="A50" s="41"/>
      <c r="B50" s="155"/>
      <c r="C50" s="42"/>
      <c r="D50" s="160"/>
      <c r="E50" s="129"/>
      <c r="F50" s="15"/>
      <c r="G50" s="15"/>
      <c r="H50" s="15"/>
      <c r="I50" s="15"/>
    </row>
    <row r="51" spans="1:9" s="2" customFormat="1" ht="14.25" customHeight="1">
      <c r="A51" s="41"/>
      <c r="B51" s="155"/>
      <c r="C51" s="42"/>
      <c r="D51" s="160"/>
      <c r="E51" s="129"/>
      <c r="F51" s="15"/>
      <c r="G51" s="15"/>
      <c r="H51" s="15"/>
      <c r="I51" s="15"/>
    </row>
    <row r="52" spans="1:9" s="2" customFormat="1" ht="14.25" customHeight="1">
      <c r="A52" s="41"/>
      <c r="B52" s="155"/>
      <c r="C52" s="42"/>
      <c r="D52" s="160"/>
      <c r="E52" s="129"/>
      <c r="F52" s="15"/>
      <c r="G52" s="15"/>
      <c r="H52" s="15"/>
      <c r="I52" s="15"/>
    </row>
    <row r="53" spans="1:9" s="2" customFormat="1" ht="14.25" customHeight="1">
      <c r="A53" s="41"/>
      <c r="B53" s="155"/>
      <c r="C53" s="42"/>
      <c r="D53" s="160"/>
      <c r="E53" s="129"/>
      <c r="F53" s="15"/>
      <c r="G53" s="15"/>
      <c r="H53" s="15"/>
      <c r="I53" s="15"/>
    </row>
    <row r="54" spans="1:9" s="54" customFormat="1" ht="15.75">
      <c r="A54" s="19"/>
      <c r="B54" s="154"/>
      <c r="C54" s="53"/>
      <c r="D54" s="159"/>
      <c r="E54" s="127"/>
      <c r="H54" s="19" t="s">
        <v>48</v>
      </c>
      <c r="I54" s="19"/>
    </row>
    <row r="55" spans="1:9" s="54" customFormat="1" ht="15.75">
      <c r="A55" s="19"/>
      <c r="B55" s="154"/>
      <c r="C55" s="53"/>
      <c r="D55" s="159"/>
      <c r="E55" s="127"/>
      <c r="H55" s="19"/>
      <c r="I55" s="19"/>
    </row>
    <row r="56" spans="1:9" ht="25.5" customHeight="1">
      <c r="A56" s="79" t="s">
        <v>7</v>
      </c>
      <c r="B56" s="74" t="s">
        <v>97</v>
      </c>
      <c r="C56" s="79" t="s">
        <v>6</v>
      </c>
      <c r="D56" s="75" t="s">
        <v>9</v>
      </c>
      <c r="E56" s="80" t="s">
        <v>98</v>
      </c>
      <c r="F56" s="168" t="s">
        <v>0</v>
      </c>
      <c r="G56" s="169"/>
      <c r="H56" s="170"/>
      <c r="I56" s="79" t="s">
        <v>8</v>
      </c>
    </row>
    <row r="57" spans="1:9" ht="12.75">
      <c r="A57" s="107"/>
      <c r="B57" s="108"/>
      <c r="C57" s="109"/>
      <c r="D57" s="76" t="s">
        <v>99</v>
      </c>
      <c r="E57" s="81"/>
      <c r="F57" s="82" t="s">
        <v>2</v>
      </c>
      <c r="G57" s="79" t="s">
        <v>3</v>
      </c>
      <c r="H57" s="83" t="s">
        <v>4</v>
      </c>
      <c r="I57" s="84" t="s">
        <v>1</v>
      </c>
    </row>
    <row r="58" spans="1:9" s="2" customFormat="1" ht="31.5" customHeight="1">
      <c r="A58" s="20" t="s">
        <v>148</v>
      </c>
      <c r="B58" s="66" t="s">
        <v>105</v>
      </c>
      <c r="C58" s="114" t="s">
        <v>59</v>
      </c>
      <c r="D58" s="98">
        <v>219</v>
      </c>
      <c r="E58" s="133">
        <v>22.79</v>
      </c>
      <c r="F58" s="85">
        <v>3.5</v>
      </c>
      <c r="G58" s="85">
        <v>4.5</v>
      </c>
      <c r="H58" s="85">
        <v>5.1</v>
      </c>
      <c r="I58" s="85">
        <v>111</v>
      </c>
    </row>
    <row r="59" spans="1:9" s="117" customFormat="1" ht="34.5" customHeight="1">
      <c r="A59" s="60" t="s">
        <v>74</v>
      </c>
      <c r="B59" s="72" t="s">
        <v>130</v>
      </c>
      <c r="C59" s="113" t="s">
        <v>93</v>
      </c>
      <c r="D59" s="118">
        <v>100</v>
      </c>
      <c r="E59" s="132">
        <v>34.62</v>
      </c>
      <c r="F59" s="85">
        <v>15</v>
      </c>
      <c r="G59" s="85">
        <v>14.2</v>
      </c>
      <c r="H59" s="85">
        <v>7.8</v>
      </c>
      <c r="I59" s="85">
        <v>239</v>
      </c>
    </row>
    <row r="60" spans="1:9" s="2" customFormat="1" ht="15" customHeight="1">
      <c r="A60" s="20" t="s">
        <v>80</v>
      </c>
      <c r="B60" s="66" t="s">
        <v>103</v>
      </c>
      <c r="C60" s="114" t="s">
        <v>81</v>
      </c>
      <c r="D60" s="98">
        <v>150</v>
      </c>
      <c r="E60" s="133">
        <v>15.56</v>
      </c>
      <c r="F60" s="85">
        <v>3</v>
      </c>
      <c r="G60" s="85">
        <v>6.1</v>
      </c>
      <c r="H60" s="85">
        <v>24.3</v>
      </c>
      <c r="I60" s="85">
        <v>166</v>
      </c>
    </row>
    <row r="61" spans="1:9" s="2" customFormat="1" ht="42.75" customHeight="1">
      <c r="A61" s="20" t="s">
        <v>12</v>
      </c>
      <c r="B61" s="66" t="s">
        <v>104</v>
      </c>
      <c r="C61" s="32" t="s">
        <v>123</v>
      </c>
      <c r="D61" s="98">
        <v>60</v>
      </c>
      <c r="E61" s="133">
        <v>3.92</v>
      </c>
      <c r="F61" s="85">
        <v>1</v>
      </c>
      <c r="G61" s="85">
        <v>0</v>
      </c>
      <c r="H61" s="85">
        <v>4.8</v>
      </c>
      <c r="I61" s="85">
        <v>26</v>
      </c>
    </row>
    <row r="62" spans="1:9" s="2" customFormat="1" ht="15.75">
      <c r="A62" s="20" t="s">
        <v>62</v>
      </c>
      <c r="B62" s="66" t="s">
        <v>131</v>
      </c>
      <c r="C62" s="114" t="s">
        <v>63</v>
      </c>
      <c r="D62" s="98">
        <v>200</v>
      </c>
      <c r="E62" s="133">
        <v>7.01</v>
      </c>
      <c r="F62" s="85">
        <v>0.6</v>
      </c>
      <c r="G62" s="85">
        <v>0</v>
      </c>
      <c r="H62" s="85">
        <v>31.4</v>
      </c>
      <c r="I62" s="87">
        <v>124</v>
      </c>
    </row>
    <row r="63" spans="1:9" s="1" customFormat="1" ht="15.75">
      <c r="A63" s="20" t="s">
        <v>13</v>
      </c>
      <c r="B63" s="66" t="s">
        <v>102</v>
      </c>
      <c r="C63" s="114" t="s">
        <v>14</v>
      </c>
      <c r="D63" s="98">
        <v>61</v>
      </c>
      <c r="E63" s="136">
        <v>3.46</v>
      </c>
      <c r="F63" s="85">
        <v>3.8</v>
      </c>
      <c r="G63" s="85">
        <v>1.1</v>
      </c>
      <c r="H63" s="85">
        <v>26.8</v>
      </c>
      <c r="I63" s="85">
        <v>134</v>
      </c>
    </row>
    <row r="64" spans="1:9" s="21" customFormat="1" ht="15" customHeight="1">
      <c r="A64" s="89"/>
      <c r="B64" s="100"/>
      <c r="C64" s="90"/>
      <c r="D64" s="119" t="s">
        <v>5</v>
      </c>
      <c r="E64" s="134">
        <f>SUM(E58:E63)</f>
        <v>87.36</v>
      </c>
      <c r="F64" s="89">
        <f>SUM(F58:F63)</f>
        <v>26.900000000000002</v>
      </c>
      <c r="G64" s="89">
        <f>SUM(G58:G63)</f>
        <v>25.9</v>
      </c>
      <c r="H64" s="89">
        <f>SUM(H58:H63)</f>
        <v>100.2</v>
      </c>
      <c r="I64" s="89">
        <f>SUM(I58:I63)</f>
        <v>800</v>
      </c>
    </row>
    <row r="65" spans="1:9" s="2" customFormat="1" ht="15" customHeight="1">
      <c r="A65" s="91"/>
      <c r="B65" s="163"/>
      <c r="C65" s="92" t="s">
        <v>32</v>
      </c>
      <c r="D65" s="100">
        <v>790</v>
      </c>
      <c r="E65" s="129"/>
      <c r="F65" s="15"/>
      <c r="G65" s="15"/>
      <c r="H65" s="15"/>
      <c r="I65" s="15"/>
    </row>
    <row r="66" spans="1:9" s="2" customFormat="1" ht="13.5" customHeight="1">
      <c r="A66" s="41"/>
      <c r="B66" s="155"/>
      <c r="C66" s="42"/>
      <c r="D66" s="160"/>
      <c r="E66" s="129"/>
      <c r="F66" s="15"/>
      <c r="G66" s="15"/>
      <c r="H66" s="15"/>
      <c r="I66" s="15"/>
    </row>
    <row r="67" spans="1:9" s="2" customFormat="1" ht="13.5" customHeight="1">
      <c r="A67" s="41"/>
      <c r="B67" s="155"/>
      <c r="C67" s="42"/>
      <c r="D67" s="160"/>
      <c r="E67" s="129"/>
      <c r="F67" s="15"/>
      <c r="G67" s="15"/>
      <c r="H67" s="15"/>
      <c r="I67" s="15"/>
    </row>
    <row r="68" spans="1:9" s="54" customFormat="1" ht="15.75">
      <c r="A68" s="19"/>
      <c r="B68" s="154"/>
      <c r="C68" s="53"/>
      <c r="D68" s="159"/>
      <c r="E68" s="127"/>
      <c r="H68" s="19" t="s">
        <v>49</v>
      </c>
      <c r="I68" s="19"/>
    </row>
    <row r="69" spans="1:9" s="2" customFormat="1" ht="32.25" customHeight="1">
      <c r="A69" s="20" t="s">
        <v>127</v>
      </c>
      <c r="B69" s="66" t="s">
        <v>105</v>
      </c>
      <c r="C69" s="114" t="s">
        <v>64</v>
      </c>
      <c r="D69" s="98">
        <v>213</v>
      </c>
      <c r="E69" s="133">
        <v>18.05</v>
      </c>
      <c r="F69" s="85">
        <v>1.6</v>
      </c>
      <c r="G69" s="85">
        <v>4.2</v>
      </c>
      <c r="H69" s="85">
        <v>10.4</v>
      </c>
      <c r="I69" s="85">
        <v>86</v>
      </c>
    </row>
    <row r="70" spans="1:9" s="22" customFormat="1" ht="15" customHeight="1">
      <c r="A70" s="20" t="s">
        <v>65</v>
      </c>
      <c r="B70" s="72" t="s">
        <v>130</v>
      </c>
      <c r="C70" s="114" t="s">
        <v>90</v>
      </c>
      <c r="D70" s="167">
        <v>100</v>
      </c>
      <c r="E70" s="133">
        <v>45.68</v>
      </c>
      <c r="F70" s="85">
        <v>14</v>
      </c>
      <c r="G70" s="85">
        <v>12.2</v>
      </c>
      <c r="H70" s="85">
        <v>15</v>
      </c>
      <c r="I70" s="85">
        <v>247</v>
      </c>
    </row>
    <row r="71" spans="1:9" s="2" customFormat="1" ht="15" customHeight="1">
      <c r="A71" s="20" t="s">
        <v>83</v>
      </c>
      <c r="B71" s="66" t="s">
        <v>103</v>
      </c>
      <c r="C71" s="114" t="s">
        <v>11</v>
      </c>
      <c r="D71" s="98">
        <v>150</v>
      </c>
      <c r="E71" s="133">
        <v>7.58</v>
      </c>
      <c r="F71" s="85">
        <v>5.2</v>
      </c>
      <c r="G71" s="85">
        <v>6.1</v>
      </c>
      <c r="H71" s="85">
        <v>36</v>
      </c>
      <c r="I71" s="85">
        <v>220</v>
      </c>
    </row>
    <row r="72" spans="1:9" s="2" customFormat="1" ht="34.5" customHeight="1">
      <c r="A72" s="20" t="s">
        <v>149</v>
      </c>
      <c r="B72" s="66" t="s">
        <v>104</v>
      </c>
      <c r="C72" s="114" t="s">
        <v>129</v>
      </c>
      <c r="D72" s="98">
        <v>60</v>
      </c>
      <c r="E72" s="133">
        <v>9.77</v>
      </c>
      <c r="F72" s="85">
        <v>0.9</v>
      </c>
      <c r="G72" s="85">
        <v>0</v>
      </c>
      <c r="H72" s="87">
        <v>3</v>
      </c>
      <c r="I72" s="85">
        <v>17</v>
      </c>
    </row>
    <row r="73" spans="1:9" s="2" customFormat="1" ht="15" customHeight="1">
      <c r="A73" s="20" t="s">
        <v>15</v>
      </c>
      <c r="B73" s="66" t="s">
        <v>101</v>
      </c>
      <c r="C73" s="114" t="s">
        <v>10</v>
      </c>
      <c r="D73" s="98">
        <v>200</v>
      </c>
      <c r="E73" s="133">
        <v>2.94</v>
      </c>
      <c r="F73" s="85">
        <v>0.2</v>
      </c>
      <c r="G73" s="85">
        <v>0</v>
      </c>
      <c r="H73" s="85">
        <v>15</v>
      </c>
      <c r="I73" s="87">
        <v>58</v>
      </c>
    </row>
    <row r="74" spans="1:9" s="1" customFormat="1" ht="15.75">
      <c r="A74" s="20" t="s">
        <v>13</v>
      </c>
      <c r="B74" s="66" t="s">
        <v>102</v>
      </c>
      <c r="C74" s="114" t="s">
        <v>14</v>
      </c>
      <c r="D74" s="98">
        <v>59</v>
      </c>
      <c r="E74" s="133">
        <v>3.34</v>
      </c>
      <c r="F74" s="88">
        <v>3.7</v>
      </c>
      <c r="G74" s="88">
        <v>1.06</v>
      </c>
      <c r="H74" s="88">
        <v>26</v>
      </c>
      <c r="I74" s="88">
        <v>129</v>
      </c>
    </row>
    <row r="75" spans="1:9" s="21" customFormat="1" ht="15" customHeight="1">
      <c r="A75" s="20"/>
      <c r="B75" s="100"/>
      <c r="C75" s="90"/>
      <c r="D75" s="119" t="s">
        <v>5</v>
      </c>
      <c r="E75" s="134">
        <f>SUM(E69:E74)</f>
        <v>87.36</v>
      </c>
      <c r="F75" s="89">
        <f>SUM(F69:F74)</f>
        <v>25.599999999999998</v>
      </c>
      <c r="G75" s="89">
        <f>SUM(G69:G74)</f>
        <v>23.56</v>
      </c>
      <c r="H75" s="89">
        <f>SUM(H69:H74)</f>
        <v>105.4</v>
      </c>
      <c r="I75" s="89">
        <f>SUM(I69:I74)</f>
        <v>757</v>
      </c>
    </row>
    <row r="76" spans="1:9" s="2" customFormat="1" ht="15" customHeight="1">
      <c r="A76" s="91"/>
      <c r="B76" s="163"/>
      <c r="C76" s="92" t="s">
        <v>32</v>
      </c>
      <c r="D76" s="100">
        <v>782</v>
      </c>
      <c r="E76" s="129"/>
      <c r="F76" s="15"/>
      <c r="G76" s="15"/>
      <c r="H76" s="15"/>
      <c r="I76" s="15"/>
    </row>
    <row r="77" spans="1:9" s="17" customFormat="1" ht="11.25" customHeight="1">
      <c r="A77" s="15"/>
      <c r="B77" s="160"/>
      <c r="C77" s="16"/>
      <c r="D77" s="160"/>
      <c r="E77" s="129"/>
      <c r="F77" s="15"/>
      <c r="G77" s="15"/>
      <c r="H77" s="15"/>
      <c r="I77" s="15"/>
    </row>
    <row r="78" spans="1:9" s="17" customFormat="1" ht="11.25" customHeight="1">
      <c r="A78" s="15"/>
      <c r="B78" s="160"/>
      <c r="C78" s="16"/>
      <c r="D78" s="160"/>
      <c r="E78" s="129"/>
      <c r="F78" s="15"/>
      <c r="G78" s="15"/>
      <c r="H78" s="15"/>
      <c r="I78" s="15"/>
    </row>
    <row r="79" spans="1:9" ht="15" customHeight="1">
      <c r="A79" s="44"/>
      <c r="B79" s="156"/>
      <c r="C79" s="45" t="s">
        <v>75</v>
      </c>
      <c r="D79" s="161" t="s">
        <v>30</v>
      </c>
      <c r="E79" s="130"/>
      <c r="F79" s="39">
        <f>(F28+F38+F48+F64+F75)/5</f>
        <v>27.04</v>
      </c>
      <c r="G79" s="39">
        <f>(G28+G38+G48+G64+G75)/5</f>
        <v>25.924</v>
      </c>
      <c r="H79" s="39">
        <f>(H28+H38+H48+H64+H75)/5</f>
        <v>105.94000000000001</v>
      </c>
      <c r="I79" s="39">
        <f>(I28+I38+I48+I64+I75)/5</f>
        <v>789.8</v>
      </c>
    </row>
    <row r="80" spans="1:9" ht="15" customHeight="1">
      <c r="A80" s="44"/>
      <c r="B80" s="156"/>
      <c r="C80" s="45" t="s">
        <v>78</v>
      </c>
      <c r="D80" s="161" t="s">
        <v>77</v>
      </c>
      <c r="E80" s="130"/>
      <c r="F80" s="39" t="s">
        <v>34</v>
      </c>
      <c r="G80" s="39" t="s">
        <v>35</v>
      </c>
      <c r="H80" s="39" t="s">
        <v>126</v>
      </c>
      <c r="I80" s="39" t="s">
        <v>36</v>
      </c>
    </row>
    <row r="81" spans="1:9" ht="15" customHeight="1">
      <c r="A81" s="44"/>
      <c r="B81" s="156"/>
      <c r="C81" s="45"/>
      <c r="D81" s="161"/>
      <c r="E81" s="130"/>
      <c r="F81" s="44"/>
      <c r="G81" s="44"/>
      <c r="H81" s="44"/>
      <c r="I81" s="44"/>
    </row>
    <row r="82" spans="1:9" ht="15" customHeight="1">
      <c r="A82" s="44"/>
      <c r="B82" s="156"/>
      <c r="C82" s="45"/>
      <c r="D82" s="161"/>
      <c r="E82" s="130"/>
      <c r="F82" s="44"/>
      <c r="G82" s="44"/>
      <c r="H82" s="44"/>
      <c r="I82" s="44"/>
    </row>
    <row r="83" spans="1:9" ht="15" customHeight="1">
      <c r="A83" s="44"/>
      <c r="B83" s="156"/>
      <c r="C83" s="45"/>
      <c r="D83" s="161"/>
      <c r="E83" s="130"/>
      <c r="F83" s="44"/>
      <c r="G83" s="44"/>
      <c r="H83" s="44"/>
      <c r="I83" s="44"/>
    </row>
    <row r="84" spans="1:9" s="54" customFormat="1" ht="15.75">
      <c r="A84" s="19"/>
      <c r="B84" s="154"/>
      <c r="C84" s="53"/>
      <c r="D84" s="159"/>
      <c r="E84" s="127"/>
      <c r="H84" s="19" t="s">
        <v>50</v>
      </c>
      <c r="I84" s="19"/>
    </row>
    <row r="85" spans="1:9" s="2" customFormat="1" ht="31.5">
      <c r="A85" s="20" t="s">
        <v>61</v>
      </c>
      <c r="B85" s="66" t="s">
        <v>105</v>
      </c>
      <c r="C85" s="114" t="s">
        <v>59</v>
      </c>
      <c r="D85" s="98">
        <v>216</v>
      </c>
      <c r="E85" s="133">
        <v>20.35</v>
      </c>
      <c r="F85" s="85">
        <v>3.5</v>
      </c>
      <c r="G85" s="85">
        <v>4.2</v>
      </c>
      <c r="H85" s="85">
        <v>5.1</v>
      </c>
      <c r="I85" s="85">
        <v>107</v>
      </c>
    </row>
    <row r="86" spans="1:9" s="102" customFormat="1" ht="31.5">
      <c r="A86" s="60" t="s">
        <v>73</v>
      </c>
      <c r="B86" s="72" t="s">
        <v>130</v>
      </c>
      <c r="C86" s="113" t="s">
        <v>91</v>
      </c>
      <c r="D86" s="118">
        <v>100</v>
      </c>
      <c r="E86" s="132">
        <v>48.21</v>
      </c>
      <c r="F86" s="86">
        <v>14.1</v>
      </c>
      <c r="G86" s="86">
        <v>14</v>
      </c>
      <c r="H86" s="86">
        <v>18.1</v>
      </c>
      <c r="I86" s="86">
        <v>262</v>
      </c>
    </row>
    <row r="87" spans="1:9" s="1" customFormat="1" ht="15" customHeight="1">
      <c r="A87" s="20" t="s">
        <v>85</v>
      </c>
      <c r="B87" s="66" t="s">
        <v>103</v>
      </c>
      <c r="C87" s="114" t="s">
        <v>112</v>
      </c>
      <c r="D87" s="98">
        <v>150</v>
      </c>
      <c r="E87" s="133">
        <v>9.4</v>
      </c>
      <c r="F87" s="85">
        <v>7.6</v>
      </c>
      <c r="G87" s="85">
        <v>6.9</v>
      </c>
      <c r="H87" s="85">
        <v>33.4</v>
      </c>
      <c r="I87" s="85">
        <v>209</v>
      </c>
    </row>
    <row r="88" spans="1:9" s="2" customFormat="1" ht="42" customHeight="1">
      <c r="A88" s="20" t="s">
        <v>12</v>
      </c>
      <c r="B88" s="66" t="s">
        <v>104</v>
      </c>
      <c r="C88" s="32" t="s">
        <v>123</v>
      </c>
      <c r="D88" s="98">
        <v>60</v>
      </c>
      <c r="E88" s="133">
        <v>3.92</v>
      </c>
      <c r="F88" s="85">
        <v>1</v>
      </c>
      <c r="G88" s="85">
        <v>0</v>
      </c>
      <c r="H88" s="85">
        <v>4.8</v>
      </c>
      <c r="I88" s="85">
        <v>26</v>
      </c>
    </row>
    <row r="89" spans="1:9" s="2" customFormat="1" ht="15" customHeight="1">
      <c r="A89" s="20" t="s">
        <v>15</v>
      </c>
      <c r="B89" s="66" t="s">
        <v>101</v>
      </c>
      <c r="C89" s="114" t="s">
        <v>10</v>
      </c>
      <c r="D89" s="98">
        <v>200</v>
      </c>
      <c r="E89" s="133">
        <v>2.94</v>
      </c>
      <c r="F89" s="85">
        <v>0.2</v>
      </c>
      <c r="G89" s="85">
        <v>0</v>
      </c>
      <c r="H89" s="85">
        <v>15</v>
      </c>
      <c r="I89" s="87">
        <v>58</v>
      </c>
    </row>
    <row r="90" spans="1:9" s="1" customFormat="1" ht="15.75">
      <c r="A90" s="57" t="s">
        <v>13</v>
      </c>
      <c r="B90" s="66" t="s">
        <v>102</v>
      </c>
      <c r="C90" s="114" t="s">
        <v>14</v>
      </c>
      <c r="D90" s="98">
        <v>48</v>
      </c>
      <c r="E90" s="133">
        <v>2.54</v>
      </c>
      <c r="F90" s="85">
        <v>3</v>
      </c>
      <c r="G90" s="85">
        <v>0.8</v>
      </c>
      <c r="H90" s="85">
        <v>21.1</v>
      </c>
      <c r="I90" s="85">
        <v>105</v>
      </c>
    </row>
    <row r="91" spans="1:9" s="21" customFormat="1" ht="15" customHeight="1">
      <c r="A91" s="89"/>
      <c r="B91" s="100"/>
      <c r="C91" s="90"/>
      <c r="D91" s="119" t="s">
        <v>5</v>
      </c>
      <c r="E91" s="134">
        <f>SUM(E85:E90)</f>
        <v>87.36000000000001</v>
      </c>
      <c r="F91" s="89">
        <f>SUM(F85:F90)</f>
        <v>29.400000000000002</v>
      </c>
      <c r="G91" s="89">
        <f>SUM(G85:G90)</f>
        <v>25.900000000000002</v>
      </c>
      <c r="H91" s="89">
        <f>SUM(H85:H90)</f>
        <v>97.5</v>
      </c>
      <c r="I91" s="89">
        <f>SUM(I85:I90)</f>
        <v>767</v>
      </c>
    </row>
    <row r="92" spans="1:9" s="2" customFormat="1" ht="15" customHeight="1">
      <c r="A92" s="91"/>
      <c r="B92" s="163"/>
      <c r="C92" s="92" t="s">
        <v>32</v>
      </c>
      <c r="D92" s="100">
        <v>774</v>
      </c>
      <c r="E92" s="15"/>
      <c r="F92" s="15"/>
      <c r="G92" s="15"/>
      <c r="H92" s="15"/>
      <c r="I92" s="15"/>
    </row>
    <row r="93" spans="1:9" s="13" customFormat="1" ht="13.5" customHeight="1">
      <c r="A93" s="55"/>
      <c r="B93" s="164"/>
      <c r="C93" s="56"/>
      <c r="D93" s="160"/>
      <c r="E93" s="15"/>
      <c r="F93" s="15"/>
      <c r="G93" s="15"/>
      <c r="H93" s="15"/>
      <c r="I93" s="15"/>
    </row>
    <row r="94" spans="1:9" s="13" customFormat="1" ht="13.5" customHeight="1">
      <c r="A94" s="55"/>
      <c r="B94" s="164"/>
      <c r="C94" s="56"/>
      <c r="D94" s="160"/>
      <c r="E94" s="15"/>
      <c r="F94" s="15"/>
      <c r="G94" s="15"/>
      <c r="H94" s="15"/>
      <c r="I94" s="15"/>
    </row>
    <row r="95" spans="1:9" s="54" customFormat="1" ht="18" customHeight="1">
      <c r="A95" s="19"/>
      <c r="B95" s="154"/>
      <c r="C95" s="53"/>
      <c r="D95" s="159"/>
      <c r="H95" s="19" t="s">
        <v>51</v>
      </c>
      <c r="I95" s="19"/>
    </row>
    <row r="96" spans="1:9" s="2" customFormat="1" ht="30.75" customHeight="1">
      <c r="A96" s="85" t="s">
        <v>127</v>
      </c>
      <c r="B96" s="66" t="s">
        <v>105</v>
      </c>
      <c r="C96" s="114" t="s">
        <v>64</v>
      </c>
      <c r="D96" s="98">
        <v>215</v>
      </c>
      <c r="E96" s="133">
        <v>19.67</v>
      </c>
      <c r="F96" s="85">
        <v>4</v>
      </c>
      <c r="G96" s="85">
        <v>4.2</v>
      </c>
      <c r="H96" s="85">
        <v>10.4</v>
      </c>
      <c r="I96" s="85">
        <v>86</v>
      </c>
    </row>
    <row r="97" spans="1:9" s="102" customFormat="1" ht="31.5">
      <c r="A97" s="101" t="s">
        <v>69</v>
      </c>
      <c r="B97" s="72" t="s">
        <v>130</v>
      </c>
      <c r="C97" s="113" t="s">
        <v>89</v>
      </c>
      <c r="D97" s="165">
        <v>150</v>
      </c>
      <c r="E97" s="132">
        <v>45.28</v>
      </c>
      <c r="F97" s="101">
        <v>13.8</v>
      </c>
      <c r="G97" s="101">
        <v>14.6</v>
      </c>
      <c r="H97" s="101">
        <v>27.3</v>
      </c>
      <c r="I97" s="101">
        <v>297</v>
      </c>
    </row>
    <row r="98" spans="1:9" s="93" customFormat="1" ht="15.75">
      <c r="A98" s="85" t="s">
        <v>86</v>
      </c>
      <c r="B98" s="66" t="s">
        <v>103</v>
      </c>
      <c r="C98" s="114" t="s">
        <v>28</v>
      </c>
      <c r="D98" s="98">
        <v>150</v>
      </c>
      <c r="E98" s="133">
        <v>8.13</v>
      </c>
      <c r="F98" s="85">
        <v>4.5</v>
      </c>
      <c r="G98" s="85">
        <v>6.7</v>
      </c>
      <c r="H98" s="85">
        <v>22.4</v>
      </c>
      <c r="I98" s="85">
        <v>171</v>
      </c>
    </row>
    <row r="99" spans="1:9" s="2" customFormat="1" ht="42" customHeight="1">
      <c r="A99" s="85" t="s">
        <v>12</v>
      </c>
      <c r="B99" s="66" t="s">
        <v>104</v>
      </c>
      <c r="C99" s="32" t="s">
        <v>120</v>
      </c>
      <c r="D99" s="98">
        <v>60</v>
      </c>
      <c r="E99" s="133">
        <v>3.86</v>
      </c>
      <c r="F99" s="85">
        <v>1</v>
      </c>
      <c r="G99" s="85">
        <v>0</v>
      </c>
      <c r="H99" s="85">
        <v>4.8</v>
      </c>
      <c r="I99" s="85">
        <v>26</v>
      </c>
    </row>
    <row r="100" spans="1:9" s="2" customFormat="1" ht="15.75" customHeight="1">
      <c r="A100" s="85" t="s">
        <v>62</v>
      </c>
      <c r="B100" s="66" t="s">
        <v>131</v>
      </c>
      <c r="C100" s="114" t="s">
        <v>63</v>
      </c>
      <c r="D100" s="98">
        <v>200</v>
      </c>
      <c r="E100" s="133">
        <v>7.01</v>
      </c>
      <c r="F100" s="85">
        <v>0.6</v>
      </c>
      <c r="G100" s="85">
        <v>0</v>
      </c>
      <c r="H100" s="85">
        <v>31.4</v>
      </c>
      <c r="I100" s="87">
        <v>124</v>
      </c>
    </row>
    <row r="101" spans="1:9" s="1" customFormat="1" ht="15.75">
      <c r="A101" s="88" t="s">
        <v>13</v>
      </c>
      <c r="B101" s="66" t="s">
        <v>102</v>
      </c>
      <c r="C101" s="114" t="s">
        <v>14</v>
      </c>
      <c r="D101" s="98">
        <v>60</v>
      </c>
      <c r="E101" s="133">
        <v>3.41</v>
      </c>
      <c r="F101" s="85">
        <v>3.7</v>
      </c>
      <c r="G101" s="85">
        <v>1.1</v>
      </c>
      <c r="H101" s="85">
        <v>26.4</v>
      </c>
      <c r="I101" s="85">
        <v>132</v>
      </c>
    </row>
    <row r="102" spans="1:9" s="17" customFormat="1" ht="15.75">
      <c r="A102" s="89"/>
      <c r="B102" s="100"/>
      <c r="C102" s="90"/>
      <c r="D102" s="119" t="s">
        <v>5</v>
      </c>
      <c r="E102" s="134">
        <f>SUM(E96:E101)</f>
        <v>87.36</v>
      </c>
      <c r="F102" s="89">
        <f>SUM(F96:F101)</f>
        <v>27.6</v>
      </c>
      <c r="G102" s="89">
        <f>SUM(G96:G101)</f>
        <v>26.6</v>
      </c>
      <c r="H102" s="89">
        <f>SUM(H96:H101)</f>
        <v>122.70000000000002</v>
      </c>
      <c r="I102" s="89">
        <f>SUM(I96:I101)</f>
        <v>836</v>
      </c>
    </row>
    <row r="103" spans="1:9" s="2" customFormat="1" ht="16.5" customHeight="1">
      <c r="A103" s="91"/>
      <c r="B103" s="163"/>
      <c r="C103" s="92" t="s">
        <v>32</v>
      </c>
      <c r="D103" s="100">
        <v>835</v>
      </c>
      <c r="E103" s="129"/>
      <c r="F103" s="15"/>
      <c r="G103" s="15"/>
      <c r="H103" s="15"/>
      <c r="I103" s="15"/>
    </row>
    <row r="104" spans="1:9" s="12" customFormat="1" ht="12.75" customHeight="1">
      <c r="A104" s="94"/>
      <c r="B104" s="157"/>
      <c r="C104" s="95"/>
      <c r="D104" s="162"/>
      <c r="E104" s="131"/>
      <c r="G104" s="97"/>
      <c r="H104" s="96"/>
      <c r="I104" s="10"/>
    </row>
    <row r="105" spans="1:9" s="12" customFormat="1" ht="12.75" customHeight="1">
      <c r="A105" s="94"/>
      <c r="B105" s="157"/>
      <c r="C105" s="95"/>
      <c r="D105" s="162"/>
      <c r="E105" s="131"/>
      <c r="G105" s="97"/>
      <c r="H105" s="96"/>
      <c r="I105" s="10"/>
    </row>
    <row r="106" spans="1:9" s="12" customFormat="1" ht="12.75" customHeight="1">
      <c r="A106" s="94"/>
      <c r="B106" s="157"/>
      <c r="C106" s="95"/>
      <c r="D106" s="162"/>
      <c r="E106" s="131"/>
      <c r="G106" s="97"/>
      <c r="H106" s="96"/>
      <c r="I106" s="10"/>
    </row>
    <row r="107" spans="1:9" s="12" customFormat="1" ht="12.75" customHeight="1">
      <c r="A107" s="94"/>
      <c r="B107" s="157"/>
      <c r="C107" s="95"/>
      <c r="D107" s="162"/>
      <c r="E107" s="131"/>
      <c r="G107" s="97"/>
      <c r="H107" s="96"/>
      <c r="I107" s="10"/>
    </row>
    <row r="108" spans="1:9" s="12" customFormat="1" ht="12.75" customHeight="1">
      <c r="A108" s="94"/>
      <c r="B108" s="157"/>
      <c r="C108" s="95"/>
      <c r="D108" s="162"/>
      <c r="E108" s="131"/>
      <c r="G108" s="97"/>
      <c r="H108" s="96"/>
      <c r="I108" s="10"/>
    </row>
    <row r="109" spans="1:9" s="54" customFormat="1" ht="15.75">
      <c r="A109" s="19"/>
      <c r="B109" s="154"/>
      <c r="C109" s="53"/>
      <c r="D109" s="159"/>
      <c r="E109" s="127"/>
      <c r="H109" s="19" t="s">
        <v>52</v>
      </c>
      <c r="I109" s="19"/>
    </row>
    <row r="110" spans="1:9" ht="25.5" customHeight="1">
      <c r="A110" s="79" t="s">
        <v>7</v>
      </c>
      <c r="B110" s="74" t="s">
        <v>97</v>
      </c>
      <c r="C110" s="79" t="s">
        <v>6</v>
      </c>
      <c r="D110" s="75" t="s">
        <v>9</v>
      </c>
      <c r="E110" s="80" t="s">
        <v>98</v>
      </c>
      <c r="F110" s="168" t="s">
        <v>0</v>
      </c>
      <c r="G110" s="169"/>
      <c r="H110" s="170"/>
      <c r="I110" s="79" t="s">
        <v>8</v>
      </c>
    </row>
    <row r="111" spans="1:9" ht="12.75">
      <c r="A111" s="107"/>
      <c r="B111" s="108"/>
      <c r="C111" s="109"/>
      <c r="D111" s="76" t="s">
        <v>99</v>
      </c>
      <c r="E111" s="81"/>
      <c r="F111" s="82" t="s">
        <v>2</v>
      </c>
      <c r="G111" s="79" t="s">
        <v>3</v>
      </c>
      <c r="H111" s="83" t="s">
        <v>4</v>
      </c>
      <c r="I111" s="84" t="s">
        <v>1</v>
      </c>
    </row>
    <row r="112" spans="1:9" s="2" customFormat="1" ht="33" customHeight="1">
      <c r="A112" s="85" t="s">
        <v>60</v>
      </c>
      <c r="B112" s="66" t="s">
        <v>105</v>
      </c>
      <c r="C112" s="114" t="s">
        <v>58</v>
      </c>
      <c r="D112" s="98">
        <v>223</v>
      </c>
      <c r="E112" s="133">
        <v>24.81</v>
      </c>
      <c r="F112" s="85">
        <v>8.6</v>
      </c>
      <c r="G112" s="85">
        <v>6.4</v>
      </c>
      <c r="H112" s="85">
        <v>18</v>
      </c>
      <c r="I112" s="85">
        <v>167</v>
      </c>
    </row>
    <row r="113" spans="1:9" s="22" customFormat="1" ht="15" customHeight="1">
      <c r="A113" s="85" t="s">
        <v>65</v>
      </c>
      <c r="B113" s="72" t="s">
        <v>130</v>
      </c>
      <c r="C113" s="114" t="s">
        <v>90</v>
      </c>
      <c r="D113" s="167">
        <v>100</v>
      </c>
      <c r="E113" s="133">
        <v>45.68</v>
      </c>
      <c r="F113" s="85">
        <v>14</v>
      </c>
      <c r="G113" s="85">
        <v>12.2</v>
      </c>
      <c r="H113" s="85">
        <v>15</v>
      </c>
      <c r="I113" s="85">
        <v>247</v>
      </c>
    </row>
    <row r="114" spans="1:9" s="3" customFormat="1" ht="15.75">
      <c r="A114" s="85" t="s">
        <v>86</v>
      </c>
      <c r="B114" s="66" t="s">
        <v>103</v>
      </c>
      <c r="C114" s="114" t="s">
        <v>33</v>
      </c>
      <c r="D114" s="98">
        <v>150</v>
      </c>
      <c r="E114" s="133">
        <v>7</v>
      </c>
      <c r="F114" s="85">
        <v>4.2</v>
      </c>
      <c r="G114" s="85">
        <v>6.7</v>
      </c>
      <c r="H114" s="85">
        <v>24</v>
      </c>
      <c r="I114" s="85">
        <v>175</v>
      </c>
    </row>
    <row r="115" spans="1:9" s="2" customFormat="1" ht="43.5" customHeight="1">
      <c r="A115" s="85" t="s">
        <v>12</v>
      </c>
      <c r="B115" s="66" t="s">
        <v>104</v>
      </c>
      <c r="C115" s="32" t="s">
        <v>123</v>
      </c>
      <c r="D115" s="98">
        <v>60</v>
      </c>
      <c r="E115" s="133">
        <v>3.92</v>
      </c>
      <c r="F115" s="85">
        <v>1</v>
      </c>
      <c r="G115" s="85">
        <v>0</v>
      </c>
      <c r="H115" s="85">
        <v>4.8</v>
      </c>
      <c r="I115" s="85">
        <v>26</v>
      </c>
    </row>
    <row r="116" spans="1:9" s="2" customFormat="1" ht="15.75">
      <c r="A116" s="85" t="s">
        <v>15</v>
      </c>
      <c r="B116" s="66" t="s">
        <v>101</v>
      </c>
      <c r="C116" s="114" t="s">
        <v>10</v>
      </c>
      <c r="D116" s="98">
        <v>200</v>
      </c>
      <c r="E116" s="133">
        <v>2.94</v>
      </c>
      <c r="F116" s="85">
        <v>0.2</v>
      </c>
      <c r="G116" s="85">
        <v>0</v>
      </c>
      <c r="H116" s="85">
        <v>15</v>
      </c>
      <c r="I116" s="87">
        <v>58</v>
      </c>
    </row>
    <row r="117" spans="1:9" s="1" customFormat="1" ht="15.75">
      <c r="A117" s="88" t="s">
        <v>13</v>
      </c>
      <c r="B117" s="66" t="s">
        <v>102</v>
      </c>
      <c r="C117" s="114" t="s">
        <v>14</v>
      </c>
      <c r="D117" s="98">
        <v>53</v>
      </c>
      <c r="E117" s="133">
        <v>3.01</v>
      </c>
      <c r="F117" s="85">
        <v>3.2</v>
      </c>
      <c r="G117" s="85">
        <v>0.9</v>
      </c>
      <c r="H117" s="85">
        <v>23.3</v>
      </c>
      <c r="I117" s="85">
        <v>117</v>
      </c>
    </row>
    <row r="118" spans="1:9" s="21" customFormat="1" ht="15.75">
      <c r="A118" s="89"/>
      <c r="B118" s="100"/>
      <c r="C118" s="90"/>
      <c r="D118" s="119" t="s">
        <v>5</v>
      </c>
      <c r="E118" s="134">
        <f>SUM(E112:E117)</f>
        <v>87.36</v>
      </c>
      <c r="F118" s="89">
        <f>SUM(F112:F117)</f>
        <v>31.2</v>
      </c>
      <c r="G118" s="89">
        <f>SUM(G112:G117)</f>
        <v>26.2</v>
      </c>
      <c r="H118" s="89">
        <f>SUM(H112:H117)</f>
        <v>100.1</v>
      </c>
      <c r="I118" s="89">
        <f>SUM(I112:I117)</f>
        <v>790</v>
      </c>
    </row>
    <row r="119" spans="1:9" s="2" customFormat="1" ht="16.5" customHeight="1">
      <c r="A119" s="91"/>
      <c r="B119" s="163"/>
      <c r="C119" s="92" t="s">
        <v>32</v>
      </c>
      <c r="D119" s="100">
        <v>786</v>
      </c>
      <c r="E119" s="129"/>
      <c r="F119" s="15"/>
      <c r="G119" s="15"/>
      <c r="H119" s="15"/>
      <c r="I119" s="15"/>
    </row>
    <row r="120" spans="1:9" s="12" customFormat="1" ht="16.5" customHeight="1">
      <c r="A120" s="94"/>
      <c r="B120" s="157"/>
      <c r="C120" s="95"/>
      <c r="D120" s="162"/>
      <c r="E120" s="131"/>
      <c r="G120" s="97"/>
      <c r="H120" s="96"/>
      <c r="I120" s="10"/>
    </row>
    <row r="121" spans="1:9" s="54" customFormat="1" ht="15.75">
      <c r="A121" s="19"/>
      <c r="B121" s="154"/>
      <c r="C121" s="53"/>
      <c r="D121" s="159"/>
      <c r="E121" s="127"/>
      <c r="H121" s="19" t="s">
        <v>53</v>
      </c>
      <c r="I121" s="19"/>
    </row>
    <row r="122" spans="1:9" s="2" customFormat="1" ht="30" customHeight="1">
      <c r="A122" s="85" t="s">
        <v>88</v>
      </c>
      <c r="B122" s="66" t="s">
        <v>105</v>
      </c>
      <c r="C122" s="114" t="s">
        <v>107</v>
      </c>
      <c r="D122" s="98">
        <v>240</v>
      </c>
      <c r="E122" s="133">
        <v>31.26</v>
      </c>
      <c r="F122" s="85">
        <v>3.3</v>
      </c>
      <c r="G122" s="85">
        <v>7.5</v>
      </c>
      <c r="H122" s="85">
        <v>8.7</v>
      </c>
      <c r="I122" s="85">
        <v>130</v>
      </c>
    </row>
    <row r="123" spans="1:9" s="117" customFormat="1" ht="32.25" customHeight="1">
      <c r="A123" s="101" t="s">
        <v>74</v>
      </c>
      <c r="B123" s="72" t="s">
        <v>130</v>
      </c>
      <c r="C123" s="65" t="s">
        <v>93</v>
      </c>
      <c r="D123" s="118">
        <v>100</v>
      </c>
      <c r="E123" s="132">
        <v>34.62</v>
      </c>
      <c r="F123" s="101">
        <v>15</v>
      </c>
      <c r="G123" s="101">
        <v>14.2</v>
      </c>
      <c r="H123" s="101">
        <v>7.8</v>
      </c>
      <c r="I123" s="101">
        <v>239</v>
      </c>
    </row>
    <row r="124" spans="1:9" s="2" customFormat="1" ht="15" customHeight="1">
      <c r="A124" s="85" t="s">
        <v>83</v>
      </c>
      <c r="B124" s="66" t="s">
        <v>103</v>
      </c>
      <c r="C124" s="114" t="s">
        <v>11</v>
      </c>
      <c r="D124" s="98">
        <v>150</v>
      </c>
      <c r="E124" s="133">
        <v>7.58</v>
      </c>
      <c r="F124" s="85">
        <v>5.2</v>
      </c>
      <c r="G124" s="85">
        <v>6.1</v>
      </c>
      <c r="H124" s="85">
        <v>36</v>
      </c>
      <c r="I124" s="85">
        <v>220</v>
      </c>
    </row>
    <row r="125" spans="1:9" s="2" customFormat="1" ht="42" customHeight="1">
      <c r="A125" s="85" t="s">
        <v>12</v>
      </c>
      <c r="B125" s="66" t="s">
        <v>104</v>
      </c>
      <c r="C125" s="32" t="s">
        <v>120</v>
      </c>
      <c r="D125" s="98">
        <v>60</v>
      </c>
      <c r="E125" s="133">
        <v>3.86</v>
      </c>
      <c r="F125" s="85">
        <v>1</v>
      </c>
      <c r="G125" s="85">
        <v>0</v>
      </c>
      <c r="H125" s="85">
        <v>4.8</v>
      </c>
      <c r="I125" s="85">
        <v>26</v>
      </c>
    </row>
    <row r="126" spans="1:9" s="2" customFormat="1" ht="15.75" customHeight="1">
      <c r="A126" s="85" t="s">
        <v>62</v>
      </c>
      <c r="B126" s="66" t="s">
        <v>131</v>
      </c>
      <c r="C126" s="114" t="s">
        <v>63</v>
      </c>
      <c r="D126" s="98">
        <v>200</v>
      </c>
      <c r="E126" s="133">
        <v>7.01</v>
      </c>
      <c r="F126" s="85">
        <v>0.6</v>
      </c>
      <c r="G126" s="85">
        <v>0</v>
      </c>
      <c r="H126" s="85">
        <v>31.4</v>
      </c>
      <c r="I126" s="87">
        <v>124</v>
      </c>
    </row>
    <row r="127" spans="1:9" s="1" customFormat="1" ht="15.75">
      <c r="A127" s="88" t="s">
        <v>13</v>
      </c>
      <c r="B127" s="66" t="s">
        <v>102</v>
      </c>
      <c r="C127" s="114" t="s">
        <v>14</v>
      </c>
      <c r="D127" s="99">
        <v>54</v>
      </c>
      <c r="E127" s="136">
        <v>3.03</v>
      </c>
      <c r="F127" s="88">
        <v>3.3</v>
      </c>
      <c r="G127" s="88">
        <v>0.9</v>
      </c>
      <c r="H127" s="88">
        <v>23.7</v>
      </c>
      <c r="I127" s="88">
        <v>118</v>
      </c>
    </row>
    <row r="128" spans="1:9" s="17" customFormat="1" ht="15.75">
      <c r="A128" s="89"/>
      <c r="B128" s="100"/>
      <c r="C128" s="90"/>
      <c r="D128" s="119" t="s">
        <v>5</v>
      </c>
      <c r="E128" s="134">
        <f>SUM(E122:E127)</f>
        <v>87.36</v>
      </c>
      <c r="F128" s="89">
        <f>SUM(F122:F127)</f>
        <v>28.400000000000002</v>
      </c>
      <c r="G128" s="89">
        <f>SUM(G122:G127)</f>
        <v>28.699999999999996</v>
      </c>
      <c r="H128" s="89">
        <f>SUM(H122:H127)</f>
        <v>112.39999999999999</v>
      </c>
      <c r="I128" s="89">
        <f>SUM(I122:I127)</f>
        <v>857</v>
      </c>
    </row>
    <row r="129" spans="1:9" s="2" customFormat="1" ht="16.5" customHeight="1">
      <c r="A129" s="91"/>
      <c r="B129" s="163"/>
      <c r="C129" s="92" t="s">
        <v>32</v>
      </c>
      <c r="D129" s="100">
        <v>804</v>
      </c>
      <c r="E129" s="129"/>
      <c r="F129" s="15"/>
      <c r="G129" s="15"/>
      <c r="H129" s="15"/>
      <c r="I129" s="15"/>
    </row>
    <row r="130" spans="1:9" s="12" customFormat="1" ht="18" customHeight="1">
      <c r="A130" s="94"/>
      <c r="B130" s="157"/>
      <c r="C130" s="95"/>
      <c r="D130" s="162"/>
      <c r="E130" s="131"/>
      <c r="G130" s="97"/>
      <c r="H130" s="96"/>
      <c r="I130" s="10"/>
    </row>
    <row r="131" spans="1:9" s="54" customFormat="1" ht="15.75">
      <c r="A131" s="19"/>
      <c r="B131" s="154"/>
      <c r="C131" s="53"/>
      <c r="D131" s="159"/>
      <c r="E131" s="127"/>
      <c r="H131" s="19" t="s">
        <v>54</v>
      </c>
      <c r="I131" s="19"/>
    </row>
    <row r="132" spans="1:9" ht="30.75" customHeight="1">
      <c r="A132" s="85" t="s">
        <v>68</v>
      </c>
      <c r="B132" s="66" t="s">
        <v>105</v>
      </c>
      <c r="C132" s="114" t="s">
        <v>57</v>
      </c>
      <c r="D132" s="98">
        <v>215</v>
      </c>
      <c r="E132" s="133">
        <v>18.79</v>
      </c>
      <c r="F132" s="85">
        <v>4.3</v>
      </c>
      <c r="G132" s="85">
        <v>5.5</v>
      </c>
      <c r="H132" s="85">
        <v>11.5</v>
      </c>
      <c r="I132" s="85">
        <v>113</v>
      </c>
    </row>
    <row r="133" spans="1:9" s="65" customFormat="1" ht="30.75" customHeight="1">
      <c r="A133" s="101" t="s">
        <v>66</v>
      </c>
      <c r="B133" s="72" t="s">
        <v>130</v>
      </c>
      <c r="C133" s="113" t="s">
        <v>92</v>
      </c>
      <c r="D133" s="118">
        <v>100</v>
      </c>
      <c r="E133" s="132">
        <v>46.94</v>
      </c>
      <c r="F133" s="101">
        <v>13.1</v>
      </c>
      <c r="G133" s="101">
        <v>14</v>
      </c>
      <c r="H133" s="101">
        <v>18.1</v>
      </c>
      <c r="I133" s="101">
        <v>262</v>
      </c>
    </row>
    <row r="134" spans="1:9" s="2" customFormat="1" ht="15" customHeight="1">
      <c r="A134" s="85" t="s">
        <v>18</v>
      </c>
      <c r="B134" s="66" t="s">
        <v>103</v>
      </c>
      <c r="C134" s="114" t="s">
        <v>31</v>
      </c>
      <c r="D134" s="98">
        <v>150</v>
      </c>
      <c r="E134" s="133">
        <v>11.43</v>
      </c>
      <c r="F134" s="85">
        <v>3.6</v>
      </c>
      <c r="G134" s="85">
        <v>6</v>
      </c>
      <c r="H134" s="85">
        <v>37.5</v>
      </c>
      <c r="I134" s="85">
        <v>220</v>
      </c>
    </row>
    <row r="135" spans="1:9" s="50" customFormat="1" ht="42.75" customHeight="1">
      <c r="A135" s="101" t="s">
        <v>12</v>
      </c>
      <c r="B135" s="66" t="s">
        <v>104</v>
      </c>
      <c r="C135" s="32" t="s">
        <v>128</v>
      </c>
      <c r="D135" s="98">
        <v>60</v>
      </c>
      <c r="E135" s="133">
        <v>3.92</v>
      </c>
      <c r="F135" s="85">
        <v>1</v>
      </c>
      <c r="G135" s="85">
        <v>0</v>
      </c>
      <c r="H135" s="85">
        <v>4.8</v>
      </c>
      <c r="I135" s="85">
        <v>26</v>
      </c>
    </row>
    <row r="136" spans="1:9" s="2" customFormat="1" ht="15.75">
      <c r="A136" s="85" t="s">
        <v>15</v>
      </c>
      <c r="B136" s="66" t="s">
        <v>101</v>
      </c>
      <c r="C136" s="114" t="s">
        <v>10</v>
      </c>
      <c r="D136" s="98">
        <v>200</v>
      </c>
      <c r="E136" s="133">
        <v>2.94</v>
      </c>
      <c r="F136" s="85">
        <v>0.2</v>
      </c>
      <c r="G136" s="85">
        <v>0</v>
      </c>
      <c r="H136" s="85">
        <v>15</v>
      </c>
      <c r="I136" s="87">
        <v>58</v>
      </c>
    </row>
    <row r="137" spans="1:9" s="1" customFormat="1" ht="15.75">
      <c r="A137" s="85" t="s">
        <v>13</v>
      </c>
      <c r="B137" s="66" t="s">
        <v>102</v>
      </c>
      <c r="C137" s="114" t="s">
        <v>14</v>
      </c>
      <c r="D137" s="99">
        <v>59</v>
      </c>
      <c r="E137" s="136">
        <v>3.34</v>
      </c>
      <c r="F137" s="88">
        <v>3.7</v>
      </c>
      <c r="G137" s="88">
        <v>1.06</v>
      </c>
      <c r="H137" s="88">
        <v>26</v>
      </c>
      <c r="I137" s="88">
        <v>129</v>
      </c>
    </row>
    <row r="138" spans="1:9" s="21" customFormat="1" ht="15" customHeight="1">
      <c r="A138" s="89"/>
      <c r="B138" s="89"/>
      <c r="C138" s="90"/>
      <c r="D138" s="119" t="s">
        <v>5</v>
      </c>
      <c r="E138" s="134">
        <f>SUM(E132:E137)</f>
        <v>87.36</v>
      </c>
      <c r="F138" s="89">
        <f>SUM(F132:F137)</f>
        <v>25.9</v>
      </c>
      <c r="G138" s="89">
        <f>SUM(G132:G137)</f>
        <v>26.56</v>
      </c>
      <c r="H138" s="89">
        <f>SUM(H132:H137)</f>
        <v>112.89999999999999</v>
      </c>
      <c r="I138" s="89">
        <f>SUM(I132:I137)</f>
        <v>808</v>
      </c>
    </row>
    <row r="139" spans="1:9" s="2" customFormat="1" ht="15" customHeight="1">
      <c r="A139" s="91"/>
      <c r="B139" s="91"/>
      <c r="C139" s="92" t="s">
        <v>32</v>
      </c>
      <c r="D139" s="100">
        <v>784</v>
      </c>
      <c r="E139" s="15"/>
      <c r="F139" s="15"/>
      <c r="G139" s="15"/>
      <c r="H139" s="15"/>
      <c r="I139" s="15"/>
    </row>
    <row r="140" ht="15" customHeight="1"/>
    <row r="141" spans="1:9" ht="15" customHeight="1">
      <c r="A141" s="44"/>
      <c r="B141" s="44"/>
      <c r="C141" s="45" t="s">
        <v>75</v>
      </c>
      <c r="D141" s="46" t="s">
        <v>30</v>
      </c>
      <c r="E141" s="46"/>
      <c r="F141" s="39">
        <f>(F91+F102+F118+F128+F138)/5</f>
        <v>28.5</v>
      </c>
      <c r="G141" s="39">
        <f>(G91+G102+G118+G128+G138)/5</f>
        <v>26.792</v>
      </c>
      <c r="H141" s="39">
        <f>(H91+H102+H118+H128+H138)/5</f>
        <v>109.12</v>
      </c>
      <c r="I141" s="39">
        <f>(I91+I102+I118+I128+I138)/5</f>
        <v>811.6</v>
      </c>
    </row>
    <row r="142" spans="1:9" ht="15" customHeight="1">
      <c r="A142" s="44"/>
      <c r="B142" s="44"/>
      <c r="C142" s="45" t="s">
        <v>78</v>
      </c>
      <c r="D142" s="46" t="s">
        <v>77</v>
      </c>
      <c r="E142" s="46"/>
      <c r="F142" s="39" t="s">
        <v>34</v>
      </c>
      <c r="G142" s="39" t="s">
        <v>35</v>
      </c>
      <c r="H142" s="39" t="s">
        <v>126</v>
      </c>
      <c r="I142" s="39" t="s">
        <v>36</v>
      </c>
    </row>
    <row r="143" spans="1:9" s="43" customFormat="1" ht="11.25">
      <c r="A143" s="106"/>
      <c r="B143" s="106"/>
      <c r="C143" s="115"/>
      <c r="D143" s="116"/>
      <c r="E143" s="116"/>
      <c r="F143" s="106"/>
      <c r="G143" s="106"/>
      <c r="H143" s="106"/>
      <c r="I143" s="106"/>
    </row>
    <row r="144" spans="1:9" s="43" customFormat="1" ht="11.25">
      <c r="A144" s="106"/>
      <c r="B144" s="106"/>
      <c r="C144" s="115"/>
      <c r="D144" s="116"/>
      <c r="E144" s="116"/>
      <c r="F144" s="106"/>
      <c r="G144" s="106"/>
      <c r="H144" s="106"/>
      <c r="I144" s="106"/>
    </row>
    <row r="145" spans="1:9" s="43" customFormat="1" ht="11.25">
      <c r="A145" s="106"/>
      <c r="B145" s="106"/>
      <c r="C145" s="115"/>
      <c r="D145" s="116"/>
      <c r="E145" s="116"/>
      <c r="F145" s="106"/>
      <c r="G145" s="106"/>
      <c r="H145" s="106"/>
      <c r="I145" s="106"/>
    </row>
  </sheetData>
  <sheetProtection/>
  <mergeCells count="3">
    <mergeCell ref="F20:H20"/>
    <mergeCell ref="F56:H56"/>
    <mergeCell ref="F110:H110"/>
  </mergeCells>
  <printOptions/>
  <pageMargins left="0.3937007874015748" right="0" top="0.1968503937007874" bottom="0.1968503937007874" header="0.1968503937007874" footer="0.196850393700787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buh10</dc:creator>
  <cp:keywords/>
  <dc:description/>
  <cp:lastModifiedBy>Konistratenko</cp:lastModifiedBy>
  <cp:lastPrinted>2023-12-29T11:18:20Z</cp:lastPrinted>
  <dcterms:created xsi:type="dcterms:W3CDTF">2015-08-25T11:24:26Z</dcterms:created>
  <dcterms:modified xsi:type="dcterms:W3CDTF">2024-01-09T11:44:10Z</dcterms:modified>
  <cp:category/>
  <cp:version/>
  <cp:contentType/>
  <cp:contentStatus/>
</cp:coreProperties>
</file>